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V\Gemeinden\10 HRM2 Gemeinden\03 Fachempfehlungen\12 Anlagegüter_Anlagebuchhaltung\Anlagespiegel\"/>
    </mc:Choice>
  </mc:AlternateContent>
  <bookViews>
    <workbookView xWindow="0" yWindow="0" windowWidth="21570" windowHeight="7995"/>
  </bookViews>
  <sheets>
    <sheet name="Anlagespiegel - detailliert" sheetId="1" r:id="rId1"/>
    <sheet name="Anlagespiegel - zusammengefasst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6" l="1"/>
  <c r="J5" i="6"/>
  <c r="K5" i="6"/>
  <c r="C6" i="6"/>
  <c r="D6" i="6"/>
  <c r="E6" i="6"/>
  <c r="F6" i="6"/>
  <c r="G6" i="6"/>
  <c r="H6" i="6"/>
  <c r="I6" i="6"/>
  <c r="J6" i="6"/>
  <c r="K6" i="6"/>
  <c r="F9" i="6"/>
  <c r="F10" i="6" s="1"/>
  <c r="J9" i="6"/>
  <c r="K9" i="6"/>
  <c r="K10" i="6" s="1"/>
  <c r="C10" i="6"/>
  <c r="D10" i="6"/>
  <c r="E10" i="6"/>
  <c r="G10" i="6"/>
  <c r="H10" i="6"/>
  <c r="I10" i="6"/>
  <c r="J10" i="6"/>
  <c r="F13" i="6"/>
  <c r="K13" i="6" s="1"/>
  <c r="K14" i="6" s="1"/>
  <c r="J13" i="6"/>
  <c r="J14" i="6" s="1"/>
  <c r="C14" i="6"/>
  <c r="D14" i="6"/>
  <c r="E14" i="6"/>
  <c r="G14" i="6"/>
  <c r="H14" i="6"/>
  <c r="I14" i="6"/>
  <c r="F17" i="6"/>
  <c r="F18" i="6" s="1"/>
  <c r="J17" i="6"/>
  <c r="J18" i="6" s="1"/>
  <c r="C18" i="6"/>
  <c r="D18" i="6"/>
  <c r="E18" i="6"/>
  <c r="G18" i="6"/>
  <c r="H18" i="6"/>
  <c r="I18" i="6"/>
  <c r="F21" i="6"/>
  <c r="K21" i="6" s="1"/>
  <c r="K23" i="6" s="1"/>
  <c r="J21" i="6"/>
  <c r="J23" i="6" s="1"/>
  <c r="F22" i="6"/>
  <c r="J22" i="6"/>
  <c r="K22" i="6"/>
  <c r="C23" i="6"/>
  <c r="D23" i="6"/>
  <c r="E23" i="6"/>
  <c r="G23" i="6"/>
  <c r="H23" i="6"/>
  <c r="I23" i="6"/>
  <c r="F26" i="6"/>
  <c r="J26" i="6"/>
  <c r="C27" i="6"/>
  <c r="D27" i="6"/>
  <c r="E27" i="6"/>
  <c r="F27" i="6"/>
  <c r="G27" i="6"/>
  <c r="H27" i="6"/>
  <c r="I27" i="6"/>
  <c r="J27" i="6"/>
  <c r="F30" i="6"/>
  <c r="F31" i="6" s="1"/>
  <c r="J30" i="6"/>
  <c r="K30" i="6" s="1"/>
  <c r="K31" i="6" s="1"/>
  <c r="C31" i="6"/>
  <c r="D31" i="6"/>
  <c r="E31" i="6"/>
  <c r="G31" i="6"/>
  <c r="H31" i="6"/>
  <c r="I31" i="6"/>
  <c r="F34" i="6"/>
  <c r="J34" i="6"/>
  <c r="C35" i="6"/>
  <c r="D35" i="6"/>
  <c r="E35" i="6"/>
  <c r="G35" i="6"/>
  <c r="H35" i="6"/>
  <c r="I35" i="6"/>
  <c r="J35" i="6"/>
  <c r="F38" i="6"/>
  <c r="J38" i="6"/>
  <c r="K38" i="6"/>
  <c r="F39" i="6"/>
  <c r="J39" i="6"/>
  <c r="C40" i="6"/>
  <c r="D40" i="6"/>
  <c r="E40" i="6"/>
  <c r="G40" i="6"/>
  <c r="H40" i="6"/>
  <c r="I40" i="6"/>
  <c r="B40" i="6"/>
  <c r="A40" i="6"/>
  <c r="B35" i="6"/>
  <c r="A35" i="6"/>
  <c r="B31" i="6"/>
  <c r="A31" i="6"/>
  <c r="B27" i="6"/>
  <c r="A27" i="6"/>
  <c r="B23" i="6"/>
  <c r="A23" i="6"/>
  <c r="B18" i="6"/>
  <c r="A18" i="6"/>
  <c r="B14" i="6"/>
  <c r="A14" i="6"/>
  <c r="B10" i="6"/>
  <c r="A10" i="6"/>
  <c r="B6" i="6"/>
  <c r="A6" i="6"/>
  <c r="J17" i="1"/>
  <c r="J9" i="1"/>
  <c r="J5" i="1"/>
  <c r="J39" i="1"/>
  <c r="J13" i="1"/>
  <c r="F13" i="1"/>
  <c r="I40" i="1"/>
  <c r="H40" i="1"/>
  <c r="E40" i="1"/>
  <c r="D40" i="1"/>
  <c r="C40" i="1"/>
  <c r="B40" i="1"/>
  <c r="A40" i="1"/>
  <c r="F39" i="1"/>
  <c r="J38" i="1"/>
  <c r="F38" i="1"/>
  <c r="I35" i="1"/>
  <c r="H35" i="1"/>
  <c r="G35" i="1"/>
  <c r="E35" i="1"/>
  <c r="D35" i="1"/>
  <c r="C35" i="1"/>
  <c r="B35" i="1"/>
  <c r="A35" i="1"/>
  <c r="J34" i="1"/>
  <c r="F34" i="1"/>
  <c r="A31" i="1"/>
  <c r="A27" i="1"/>
  <c r="A23" i="1"/>
  <c r="A18" i="1"/>
  <c r="A14" i="1"/>
  <c r="A10" i="1"/>
  <c r="A6" i="1"/>
  <c r="F26" i="1"/>
  <c r="C27" i="1"/>
  <c r="K39" i="6" l="1"/>
  <c r="J40" i="6"/>
  <c r="K34" i="6"/>
  <c r="K35" i="6" s="1"/>
  <c r="F35" i="6"/>
  <c r="K26" i="6"/>
  <c r="K27" i="6" s="1"/>
  <c r="F23" i="6"/>
  <c r="K17" i="6"/>
  <c r="K18" i="6" s="1"/>
  <c r="F14" i="6"/>
  <c r="K40" i="6"/>
  <c r="J31" i="6"/>
  <c r="F40" i="6"/>
  <c r="G40" i="1"/>
  <c r="J40" i="1"/>
  <c r="K39" i="1"/>
  <c r="K13" i="1"/>
  <c r="K34" i="1"/>
  <c r="K35" i="1" s="1"/>
  <c r="K38" i="1"/>
  <c r="K40" i="1" s="1"/>
  <c r="F40" i="1"/>
  <c r="J35" i="1"/>
  <c r="F35" i="1"/>
  <c r="B31" i="1" l="1"/>
  <c r="B27" i="1"/>
  <c r="B23" i="1"/>
  <c r="B18" i="1"/>
  <c r="B14" i="1"/>
  <c r="B10" i="1"/>
  <c r="B6" i="1"/>
  <c r="J14" i="1"/>
  <c r="I14" i="1"/>
  <c r="H14" i="1"/>
  <c r="G14" i="1"/>
  <c r="E14" i="1"/>
  <c r="D14" i="1"/>
  <c r="C14" i="1"/>
  <c r="K14" i="1"/>
  <c r="J10" i="1"/>
  <c r="I10" i="1"/>
  <c r="H10" i="1"/>
  <c r="G10" i="1"/>
  <c r="E10" i="1"/>
  <c r="D10" i="1"/>
  <c r="C10" i="1"/>
  <c r="F9" i="1"/>
  <c r="K9" i="1" s="1"/>
  <c r="K10" i="1" s="1"/>
  <c r="J6" i="1"/>
  <c r="I6" i="1"/>
  <c r="H6" i="1"/>
  <c r="G6" i="1"/>
  <c r="E6" i="1"/>
  <c r="D6" i="1"/>
  <c r="C6" i="1"/>
  <c r="F5" i="1"/>
  <c r="K5" i="1" s="1"/>
  <c r="K6" i="1" s="1"/>
  <c r="F6" i="1" l="1"/>
  <c r="F10" i="1"/>
  <c r="F14" i="1"/>
  <c r="I31" i="1"/>
  <c r="H31" i="1"/>
  <c r="G31" i="1"/>
  <c r="E31" i="1"/>
  <c r="D31" i="1"/>
  <c r="C31" i="1"/>
  <c r="J30" i="1"/>
  <c r="J31" i="1" s="1"/>
  <c r="F30" i="1"/>
  <c r="F31" i="1" s="1"/>
  <c r="I27" i="1"/>
  <c r="H27" i="1"/>
  <c r="G27" i="1"/>
  <c r="E27" i="1"/>
  <c r="D27" i="1"/>
  <c r="J26" i="1"/>
  <c r="K26" i="1" s="1"/>
  <c r="J22" i="1"/>
  <c r="J21" i="1"/>
  <c r="F22" i="1"/>
  <c r="K22" i="1" s="1"/>
  <c r="F21" i="1"/>
  <c r="F23" i="1" s="1"/>
  <c r="F17" i="1"/>
  <c r="K17" i="1" s="1"/>
  <c r="J27" i="1" l="1"/>
  <c r="K30" i="1"/>
  <c r="K31" i="1" s="1"/>
  <c r="K27" i="1"/>
  <c r="F27" i="1"/>
  <c r="K21" i="1"/>
  <c r="K23" i="1"/>
  <c r="J23" i="1"/>
  <c r="I23" i="1"/>
  <c r="H23" i="1"/>
  <c r="G23" i="1"/>
  <c r="E23" i="1"/>
  <c r="D23" i="1"/>
  <c r="C23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<sst xmlns="http://schemas.openxmlformats.org/spreadsheetml/2006/main" count="98" uniqueCount="23">
  <si>
    <t>Anschaffungskosten</t>
  </si>
  <si>
    <t>Stand per
01.01.</t>
  </si>
  <si>
    <t>Zu- und
Abgänge</t>
  </si>
  <si>
    <t>Stand per
31.12.</t>
  </si>
  <si>
    <t>Abschreibungen</t>
  </si>
  <si>
    <t>Buchwert</t>
  </si>
  <si>
    <t>per
31.12.</t>
  </si>
  <si>
    <t>zusätzl.
Abschr.</t>
  </si>
  <si>
    <t>laufende
Abschr.</t>
  </si>
  <si>
    <t>Anlage</t>
  </si>
  <si>
    <t>Umgliede-
rungen</t>
  </si>
  <si>
    <t>Grundstücke</t>
  </si>
  <si>
    <t>Strassen, Brücken</t>
  </si>
  <si>
    <t>…</t>
  </si>
  <si>
    <t>Gebäude</t>
  </si>
  <si>
    <t>Anl.nr.</t>
  </si>
  <si>
    <t>144xxx</t>
  </si>
  <si>
    <t>Darlehen</t>
  </si>
  <si>
    <t>145xxx</t>
  </si>
  <si>
    <t>Beteiligungen</t>
  </si>
  <si>
    <t>146xxx</t>
  </si>
  <si>
    <t>Investitionsbeiträge</t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</si>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</sst>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" fontId="1" fillId="2" borderId="4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1" fontId="1" fillId="2" borderId="0" xfId="0" quotePrefix="1" applyNumberFormat="1" applyFont="1" applyFill="1" applyAlignment="1">
      <alignment horizontal="left" vertical="top"/>
    </xf>
    <xf numFmtId="0" fontId="1" fillId="3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4" fontId="1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vertical="center"/>
    </xf>
    <xf numFmtId="4" fontId="1" fillId="3" borderId="4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  <xf numFmtId="1" fontId="1" fillId="2" borderId="4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Layout" zoomScaleNormal="115" workbookViewId="0">
      <selection activeCell="D43" sqref="D43"/>
    </sheetView>
  </sheetViews>
  <sheetFormatPr baseColWidth="10" defaultColWidth="8.140625" defaultRowHeight="11.25" x14ac:dyDescent="0.25"/>
  <cols>
    <col min="1" max="1" width="6.42578125" style="17" bestFit="1" customWidth="1"/>
    <col min="2" max="2" width="27.85546875" style="3" customWidth="1"/>
    <col min="3" max="3" width="13.42578125" style="3" customWidth="1"/>
    <col min="4" max="4" width="13.140625" style="3" bestFit="1" customWidth="1"/>
    <col min="5" max="10" width="13.42578125" style="3" customWidth="1"/>
    <col min="11" max="11" width="13.42578125" style="2" customWidth="1"/>
    <col min="12" max="16384" width="8.140625" style="3"/>
  </cols>
  <sheetData>
    <row r="1" spans="1:11" x14ac:dyDescent="0.25">
      <c r="A1" s="14" t="s">
        <v>9</v>
      </c>
      <c r="B1" s="1"/>
      <c r="C1" s="31" t="s">
        <v>0</v>
      </c>
      <c r="D1" s="31"/>
      <c r="E1" s="31"/>
      <c r="F1" s="32"/>
      <c r="G1" s="31" t="s">
        <v>4</v>
      </c>
      <c r="H1" s="31"/>
      <c r="I1" s="31"/>
      <c r="J1" s="32"/>
      <c r="K1" s="21" t="s">
        <v>5</v>
      </c>
    </row>
    <row r="2" spans="1:11" ht="22.5" x14ac:dyDescent="0.25">
      <c r="A2" s="15"/>
      <c r="B2" s="4"/>
      <c r="C2" s="5" t="s">
        <v>1</v>
      </c>
      <c r="D2" s="5" t="s">
        <v>2</v>
      </c>
      <c r="E2" s="5" t="s">
        <v>10</v>
      </c>
      <c r="F2" s="6" t="s">
        <v>3</v>
      </c>
      <c r="G2" s="5" t="s">
        <v>1</v>
      </c>
      <c r="H2" s="5" t="s">
        <v>8</v>
      </c>
      <c r="I2" s="5" t="s">
        <v>7</v>
      </c>
      <c r="J2" s="6" t="s">
        <v>3</v>
      </c>
      <c r="K2" s="22" t="s">
        <v>6</v>
      </c>
    </row>
    <row r="3" spans="1:11" x14ac:dyDescent="0.25">
      <c r="A3" s="16"/>
      <c r="B3" s="11"/>
      <c r="C3" s="12"/>
      <c r="D3" s="12"/>
      <c r="E3" s="12"/>
      <c r="F3" s="13"/>
      <c r="G3" s="12"/>
      <c r="H3" s="12"/>
      <c r="I3" s="12"/>
      <c r="J3" s="13"/>
      <c r="K3" s="23"/>
    </row>
    <row r="4" spans="1:11" x14ac:dyDescent="0.25">
      <c r="A4" s="20">
        <v>108000</v>
      </c>
      <c r="B4" s="14" t="s">
        <v>11</v>
      </c>
      <c r="C4" s="7"/>
      <c r="D4" s="7"/>
      <c r="E4" s="7"/>
      <c r="F4" s="8"/>
      <c r="G4" s="7"/>
      <c r="H4" s="7"/>
      <c r="I4" s="7"/>
      <c r="J4" s="8"/>
      <c r="K4" s="24"/>
    </row>
    <row r="5" spans="1:11" x14ac:dyDescent="0.25">
      <c r="A5" s="29" t="s">
        <v>15</v>
      </c>
      <c r="B5" s="3" t="s">
        <v>22</v>
      </c>
      <c r="C5" s="7">
        <v>650000</v>
      </c>
      <c r="D5" s="7">
        <v>100000</v>
      </c>
      <c r="E5" s="7">
        <v>0</v>
      </c>
      <c r="F5" s="9">
        <f>SUM(C5:E5)</f>
        <v>750000</v>
      </c>
      <c r="G5" s="7">
        <v>0</v>
      </c>
      <c r="H5" s="7">
        <v>0</v>
      </c>
      <c r="I5" s="7">
        <v>0</v>
      </c>
      <c r="J5" s="9">
        <f>SUM(G5:I5)</f>
        <v>0</v>
      </c>
      <c r="K5" s="25">
        <f>F5-J5</f>
        <v>750000</v>
      </c>
    </row>
    <row r="6" spans="1:11" s="1" customFormat="1" ht="18.75" customHeight="1" x14ac:dyDescent="0.25">
      <c r="A6" s="28">
        <f>A4</f>
        <v>108000</v>
      </c>
      <c r="B6" s="10" t="str">
        <f>B4</f>
        <v>Grundstücke</v>
      </c>
      <c r="C6" s="18">
        <f>SUM(C5)</f>
        <v>650000</v>
      </c>
      <c r="D6" s="18">
        <f t="shared" ref="D6:K6" si="0">SUM(D5)</f>
        <v>100000</v>
      </c>
      <c r="E6" s="18">
        <f t="shared" si="0"/>
        <v>0</v>
      </c>
      <c r="F6" s="19">
        <f t="shared" si="0"/>
        <v>750000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9">
        <f t="shared" si="0"/>
        <v>0</v>
      </c>
      <c r="K6" s="26">
        <f t="shared" si="0"/>
        <v>750000</v>
      </c>
    </row>
    <row r="7" spans="1:11" x14ac:dyDescent="0.25">
      <c r="A7" s="16"/>
      <c r="B7" s="11"/>
      <c r="C7" s="12"/>
      <c r="D7" s="12"/>
      <c r="E7" s="12"/>
      <c r="F7" s="13"/>
      <c r="G7" s="12"/>
      <c r="H7" s="12"/>
      <c r="I7" s="12"/>
      <c r="J7" s="13"/>
      <c r="K7" s="23"/>
    </row>
    <row r="8" spans="1:11" x14ac:dyDescent="0.25">
      <c r="A8" s="20">
        <v>108400</v>
      </c>
      <c r="B8" s="14" t="s">
        <v>14</v>
      </c>
      <c r="C8" s="7"/>
      <c r="D8" s="7"/>
      <c r="E8" s="7"/>
      <c r="F8" s="8"/>
      <c r="G8" s="7"/>
      <c r="H8" s="7"/>
      <c r="I8" s="7"/>
      <c r="J8" s="8"/>
      <c r="K8" s="24"/>
    </row>
    <row r="9" spans="1:11" x14ac:dyDescent="0.25">
      <c r="A9" s="29" t="s">
        <v>15</v>
      </c>
      <c r="B9" s="3" t="s">
        <v>22</v>
      </c>
      <c r="C9" s="7">
        <v>400000</v>
      </c>
      <c r="D9" s="7">
        <v>0</v>
      </c>
      <c r="E9" s="7">
        <v>0</v>
      </c>
      <c r="F9" s="9">
        <f>SUM(C9:E9)</f>
        <v>400000</v>
      </c>
      <c r="G9" s="7">
        <v>0</v>
      </c>
      <c r="H9" s="7">
        <v>0</v>
      </c>
      <c r="I9" s="7">
        <v>0</v>
      </c>
      <c r="J9" s="9">
        <f>SUM(G9:I9)</f>
        <v>0</v>
      </c>
      <c r="K9" s="25">
        <f>F9-J9</f>
        <v>400000</v>
      </c>
    </row>
    <row r="10" spans="1:11" s="1" customFormat="1" ht="18.75" customHeight="1" x14ac:dyDescent="0.25">
      <c r="A10" s="28">
        <f>A8</f>
        <v>108400</v>
      </c>
      <c r="B10" s="10" t="str">
        <f>B8</f>
        <v>Gebäude</v>
      </c>
      <c r="C10" s="18">
        <f>SUM(C9)</f>
        <v>400000</v>
      </c>
      <c r="D10" s="18">
        <f t="shared" ref="D10:K10" si="1">SUM(D9)</f>
        <v>0</v>
      </c>
      <c r="E10" s="18">
        <f t="shared" si="1"/>
        <v>0</v>
      </c>
      <c r="F10" s="19">
        <f t="shared" si="1"/>
        <v>400000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9">
        <f t="shared" si="1"/>
        <v>0</v>
      </c>
      <c r="K10" s="26">
        <f t="shared" si="1"/>
        <v>400000</v>
      </c>
    </row>
    <row r="11" spans="1:11" x14ac:dyDescent="0.25">
      <c r="A11" s="16"/>
      <c r="B11" s="11"/>
      <c r="C11" s="12"/>
      <c r="D11" s="12"/>
      <c r="E11" s="12"/>
      <c r="F11" s="13"/>
      <c r="G11" s="12"/>
      <c r="H11" s="12"/>
      <c r="I11" s="12"/>
      <c r="J11" s="13"/>
      <c r="K11" s="23"/>
    </row>
    <row r="12" spans="1:11" x14ac:dyDescent="0.25">
      <c r="A12" s="20" t="s">
        <v>13</v>
      </c>
      <c r="B12" s="14" t="s">
        <v>13</v>
      </c>
      <c r="C12" s="7"/>
      <c r="D12" s="7"/>
      <c r="E12" s="7"/>
      <c r="F12" s="8"/>
      <c r="G12" s="7"/>
      <c r="H12" s="7"/>
      <c r="I12" s="7"/>
      <c r="J12" s="8"/>
      <c r="K12" s="24"/>
    </row>
    <row r="13" spans="1:11" x14ac:dyDescent="0.25">
      <c r="A13" s="29" t="s">
        <v>13</v>
      </c>
      <c r="B13" s="3" t="s">
        <v>13</v>
      </c>
      <c r="C13" s="7"/>
      <c r="D13" s="7"/>
      <c r="E13" s="7"/>
      <c r="F13" s="9">
        <f>SUM(C13:E13)</f>
        <v>0</v>
      </c>
      <c r="G13" s="7"/>
      <c r="H13" s="7">
        <v>0</v>
      </c>
      <c r="I13" s="7">
        <v>0</v>
      </c>
      <c r="J13" s="9">
        <f>SUM(G13:I13)</f>
        <v>0</v>
      </c>
      <c r="K13" s="25">
        <f t="shared" ref="K13" si="2">F13-J13</f>
        <v>0</v>
      </c>
    </row>
    <row r="14" spans="1:11" s="1" customFormat="1" ht="18.75" customHeight="1" x14ac:dyDescent="0.25">
      <c r="A14" s="28" t="str">
        <f>A12</f>
        <v>…</v>
      </c>
      <c r="B14" s="10" t="str">
        <f>B12</f>
        <v>…</v>
      </c>
      <c r="C14" s="18">
        <f>SUM(C13)</f>
        <v>0</v>
      </c>
      <c r="D14" s="18">
        <f t="shared" ref="D14:K14" si="3">SUM(D13)</f>
        <v>0</v>
      </c>
      <c r="E14" s="18">
        <f t="shared" si="3"/>
        <v>0</v>
      </c>
      <c r="F14" s="19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9">
        <f t="shared" si="3"/>
        <v>0</v>
      </c>
      <c r="K14" s="26">
        <f t="shared" si="3"/>
        <v>0</v>
      </c>
    </row>
    <row r="15" spans="1:11" x14ac:dyDescent="0.25">
      <c r="A15" s="16"/>
      <c r="B15" s="11"/>
      <c r="C15" s="12"/>
      <c r="D15" s="12"/>
      <c r="E15" s="12"/>
      <c r="F15" s="13"/>
      <c r="G15" s="12"/>
      <c r="H15" s="12"/>
      <c r="I15" s="12"/>
      <c r="J15" s="13"/>
      <c r="K15" s="23"/>
    </row>
    <row r="16" spans="1:11" x14ac:dyDescent="0.25">
      <c r="A16" s="20">
        <v>140000</v>
      </c>
      <c r="B16" s="14" t="s">
        <v>11</v>
      </c>
      <c r="C16" s="7"/>
      <c r="D16" s="7"/>
      <c r="E16" s="7"/>
      <c r="F16" s="8"/>
      <c r="G16" s="7"/>
      <c r="H16" s="7"/>
      <c r="I16" s="7"/>
      <c r="J16" s="8"/>
      <c r="K16" s="24"/>
    </row>
    <row r="17" spans="1:11" x14ac:dyDescent="0.25">
      <c r="A17" s="29" t="s">
        <v>15</v>
      </c>
      <c r="B17" s="3" t="s">
        <v>22</v>
      </c>
      <c r="C17" s="7">
        <v>200000</v>
      </c>
      <c r="D17" s="7">
        <v>0</v>
      </c>
      <c r="E17" s="7">
        <v>0</v>
      </c>
      <c r="F17" s="9">
        <f>SUM(C17:E17)</f>
        <v>200000</v>
      </c>
      <c r="G17" s="7">
        <v>0</v>
      </c>
      <c r="H17" s="7">
        <v>0</v>
      </c>
      <c r="I17" s="7">
        <v>0</v>
      </c>
      <c r="J17" s="9">
        <f>SUM(G17:I17)</f>
        <v>0</v>
      </c>
      <c r="K17" s="25">
        <f>F17-J17</f>
        <v>200000</v>
      </c>
    </row>
    <row r="18" spans="1:11" s="1" customFormat="1" ht="18.75" customHeight="1" x14ac:dyDescent="0.25">
      <c r="A18" s="28">
        <f>A16</f>
        <v>140000</v>
      </c>
      <c r="B18" s="10" t="str">
        <f>B16</f>
        <v>Grundstücke</v>
      </c>
      <c r="C18" s="18">
        <f>SUM(C17)</f>
        <v>200000</v>
      </c>
      <c r="D18" s="18">
        <f t="shared" ref="D18:K18" si="4">SUM(D17)</f>
        <v>0</v>
      </c>
      <c r="E18" s="18">
        <f t="shared" si="4"/>
        <v>0</v>
      </c>
      <c r="F18" s="19">
        <f t="shared" si="4"/>
        <v>200000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9">
        <f t="shared" si="4"/>
        <v>0</v>
      </c>
      <c r="K18" s="26">
        <f t="shared" si="4"/>
        <v>200000</v>
      </c>
    </row>
    <row r="19" spans="1:11" x14ac:dyDescent="0.25">
      <c r="A19" s="29"/>
      <c r="C19" s="7"/>
      <c r="D19" s="7"/>
      <c r="E19" s="7"/>
      <c r="F19" s="8"/>
      <c r="G19" s="7"/>
      <c r="H19" s="7"/>
      <c r="I19" s="7"/>
      <c r="J19" s="8"/>
      <c r="K19" s="24"/>
    </row>
    <row r="20" spans="1:11" x14ac:dyDescent="0.25">
      <c r="A20" s="20">
        <v>140100</v>
      </c>
      <c r="B20" s="1" t="s">
        <v>12</v>
      </c>
      <c r="C20" s="7"/>
      <c r="D20" s="7"/>
      <c r="E20" s="7"/>
      <c r="F20" s="8"/>
      <c r="G20" s="7"/>
      <c r="H20" s="7"/>
      <c r="I20" s="7"/>
      <c r="J20" s="8"/>
      <c r="K20" s="24"/>
    </row>
    <row r="21" spans="1:11" x14ac:dyDescent="0.25">
      <c r="A21" s="29" t="s">
        <v>15</v>
      </c>
      <c r="B21" s="3" t="s">
        <v>22</v>
      </c>
      <c r="C21" s="7">
        <v>500000</v>
      </c>
      <c r="D21" s="7">
        <v>150000</v>
      </c>
      <c r="E21" s="7">
        <v>0</v>
      </c>
      <c r="F21" s="8">
        <f>SUM(C21:E21)</f>
        <v>650000</v>
      </c>
      <c r="G21" s="7">
        <v>100000</v>
      </c>
      <c r="H21" s="7">
        <v>0</v>
      </c>
      <c r="I21" s="7">
        <v>0</v>
      </c>
      <c r="J21" s="8">
        <f>SUM(G21:I21)</f>
        <v>100000</v>
      </c>
      <c r="K21" s="27">
        <f t="shared" ref="K21:K22" si="5">F21-J21</f>
        <v>550000</v>
      </c>
    </row>
    <row r="22" spans="1:11" x14ac:dyDescent="0.25">
      <c r="A22" s="29" t="s">
        <v>15</v>
      </c>
      <c r="B22" s="3" t="s">
        <v>22</v>
      </c>
      <c r="C22" s="7">
        <v>1000000</v>
      </c>
      <c r="D22" s="7">
        <v>0</v>
      </c>
      <c r="E22" s="7">
        <v>0</v>
      </c>
      <c r="F22" s="8">
        <f>SUM(C22:E22)</f>
        <v>1000000</v>
      </c>
      <c r="G22" s="7">
        <v>900000</v>
      </c>
      <c r="H22" s="7">
        <v>0</v>
      </c>
      <c r="I22" s="7">
        <v>0</v>
      </c>
      <c r="J22" s="8">
        <f>SUM(G22:I22)</f>
        <v>900000</v>
      </c>
      <c r="K22" s="27">
        <f t="shared" si="5"/>
        <v>100000</v>
      </c>
    </row>
    <row r="23" spans="1:11" s="1" customFormat="1" ht="18.75" customHeight="1" x14ac:dyDescent="0.25">
      <c r="A23" s="28">
        <f>A20</f>
        <v>140100</v>
      </c>
      <c r="B23" s="10" t="str">
        <f>B20</f>
        <v>Strassen, Brücken</v>
      </c>
      <c r="C23" s="18">
        <f>SUM(C21:C22)</f>
        <v>1500000</v>
      </c>
      <c r="D23" s="18">
        <f t="shared" ref="D23:K23" si="6">SUM(D21:D22)</f>
        <v>150000</v>
      </c>
      <c r="E23" s="18">
        <f t="shared" si="6"/>
        <v>0</v>
      </c>
      <c r="F23" s="19">
        <f>SUM(F21:F22)</f>
        <v>1650000</v>
      </c>
      <c r="G23" s="18">
        <f t="shared" si="6"/>
        <v>1000000</v>
      </c>
      <c r="H23" s="18">
        <f t="shared" si="6"/>
        <v>0</v>
      </c>
      <c r="I23" s="18">
        <f t="shared" si="6"/>
        <v>0</v>
      </c>
      <c r="J23" s="19">
        <f t="shared" si="6"/>
        <v>1000000</v>
      </c>
      <c r="K23" s="26">
        <f t="shared" si="6"/>
        <v>650000</v>
      </c>
    </row>
    <row r="24" spans="1:11" x14ac:dyDescent="0.25">
      <c r="A24" s="29"/>
      <c r="C24" s="11"/>
      <c r="D24" s="11"/>
      <c r="E24" s="11"/>
      <c r="F24" s="13"/>
      <c r="G24" s="11"/>
      <c r="H24" s="11"/>
      <c r="I24" s="11"/>
      <c r="J24" s="30"/>
      <c r="K24" s="24"/>
    </row>
    <row r="25" spans="1:11" x14ac:dyDescent="0.25">
      <c r="A25" s="20" t="s">
        <v>13</v>
      </c>
      <c r="B25" s="1" t="s">
        <v>13</v>
      </c>
      <c r="C25" s="7"/>
      <c r="D25" s="7"/>
      <c r="E25" s="7"/>
      <c r="F25" s="8"/>
      <c r="G25" s="7"/>
      <c r="H25" s="7"/>
      <c r="I25" s="7"/>
      <c r="J25" s="8"/>
      <c r="K25" s="24"/>
    </row>
    <row r="26" spans="1:11" x14ac:dyDescent="0.25">
      <c r="A26" s="29" t="s">
        <v>13</v>
      </c>
      <c r="B26" s="3" t="s">
        <v>13</v>
      </c>
      <c r="C26" s="7"/>
      <c r="D26" s="7"/>
      <c r="E26" s="7"/>
      <c r="F26" s="8">
        <f>SUM(C26:E26)</f>
        <v>0</v>
      </c>
      <c r="G26" s="7"/>
      <c r="H26" s="7">
        <v>0</v>
      </c>
      <c r="I26" s="7">
        <v>0</v>
      </c>
      <c r="J26" s="8">
        <f>SUM(G26:I26)</f>
        <v>0</v>
      </c>
      <c r="K26" s="27">
        <f t="shared" ref="K26" si="7">F26-J26</f>
        <v>0</v>
      </c>
    </row>
    <row r="27" spans="1:11" s="1" customFormat="1" ht="18.75" customHeight="1" x14ac:dyDescent="0.25">
      <c r="A27" s="28" t="str">
        <f>A25</f>
        <v>…</v>
      </c>
      <c r="B27" s="10" t="str">
        <f>B25</f>
        <v>…</v>
      </c>
      <c r="C27" s="18">
        <f t="shared" ref="C27:K27" si="8">SUM(C26:C26)</f>
        <v>0</v>
      </c>
      <c r="D27" s="18">
        <f t="shared" si="8"/>
        <v>0</v>
      </c>
      <c r="E27" s="18">
        <f t="shared" si="8"/>
        <v>0</v>
      </c>
      <c r="F27" s="19">
        <f t="shared" si="8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9">
        <f t="shared" si="8"/>
        <v>0</v>
      </c>
      <c r="K27" s="26">
        <f t="shared" si="8"/>
        <v>0</v>
      </c>
    </row>
    <row r="28" spans="1:11" x14ac:dyDescent="0.25">
      <c r="A28" s="29"/>
      <c r="C28" s="11"/>
      <c r="D28" s="11"/>
      <c r="E28" s="11"/>
      <c r="F28" s="13"/>
      <c r="G28" s="11"/>
      <c r="H28" s="11"/>
      <c r="I28" s="11"/>
      <c r="J28" s="30"/>
      <c r="K28" s="24"/>
    </row>
    <row r="29" spans="1:11" x14ac:dyDescent="0.25">
      <c r="A29" s="20" t="s">
        <v>16</v>
      </c>
      <c r="B29" s="1" t="s">
        <v>17</v>
      </c>
      <c r="C29" s="7"/>
      <c r="D29" s="7"/>
      <c r="E29" s="7"/>
      <c r="F29" s="8"/>
      <c r="G29" s="7"/>
      <c r="H29" s="7"/>
      <c r="I29" s="7"/>
      <c r="J29" s="8"/>
      <c r="K29" s="24"/>
    </row>
    <row r="30" spans="1:11" x14ac:dyDescent="0.25">
      <c r="A30" s="29" t="s">
        <v>15</v>
      </c>
      <c r="B30" s="3" t="s">
        <v>22</v>
      </c>
      <c r="C30" s="7">
        <v>100000</v>
      </c>
      <c r="D30" s="7">
        <v>0</v>
      </c>
      <c r="E30" s="7">
        <v>0</v>
      </c>
      <c r="F30" s="8">
        <f>SUM(C30:E30)</f>
        <v>100000</v>
      </c>
      <c r="G30" s="7">
        <v>0</v>
      </c>
      <c r="H30" s="7">
        <v>0</v>
      </c>
      <c r="I30" s="7">
        <v>0</v>
      </c>
      <c r="J30" s="8">
        <f>SUM(G30:I30)</f>
        <v>0</v>
      </c>
      <c r="K30" s="27">
        <f t="shared" ref="K30" si="9">F30-J30</f>
        <v>100000</v>
      </c>
    </row>
    <row r="31" spans="1:11" s="1" customFormat="1" ht="18.75" customHeight="1" x14ac:dyDescent="0.25">
      <c r="A31" s="28" t="str">
        <f>A29</f>
        <v>144xxx</v>
      </c>
      <c r="B31" s="10" t="str">
        <f>B29</f>
        <v>Darlehen</v>
      </c>
      <c r="C31" s="18">
        <f t="shared" ref="C31:K31" si="10">SUM(C30:C30)</f>
        <v>100000</v>
      </c>
      <c r="D31" s="18">
        <f t="shared" si="10"/>
        <v>0</v>
      </c>
      <c r="E31" s="18">
        <f t="shared" si="10"/>
        <v>0</v>
      </c>
      <c r="F31" s="19">
        <f t="shared" si="10"/>
        <v>100000</v>
      </c>
      <c r="G31" s="18">
        <f t="shared" si="10"/>
        <v>0</v>
      </c>
      <c r="H31" s="18">
        <f t="shared" si="10"/>
        <v>0</v>
      </c>
      <c r="I31" s="18">
        <f t="shared" si="10"/>
        <v>0</v>
      </c>
      <c r="J31" s="19">
        <f t="shared" si="10"/>
        <v>0</v>
      </c>
      <c r="K31" s="26">
        <f t="shared" si="10"/>
        <v>100000</v>
      </c>
    </row>
    <row r="32" spans="1:11" x14ac:dyDescent="0.25">
      <c r="A32" s="29"/>
      <c r="C32" s="11"/>
      <c r="D32" s="11"/>
      <c r="E32" s="11"/>
      <c r="F32" s="30"/>
      <c r="G32" s="11"/>
      <c r="H32" s="11"/>
      <c r="I32" s="11"/>
      <c r="J32" s="30"/>
      <c r="K32" s="21"/>
    </row>
    <row r="33" spans="1:11" x14ac:dyDescent="0.25">
      <c r="A33" s="20" t="s">
        <v>18</v>
      </c>
      <c r="B33" s="1" t="s">
        <v>19</v>
      </c>
      <c r="C33" s="7"/>
      <c r="D33" s="7"/>
      <c r="E33" s="7"/>
      <c r="F33" s="8"/>
      <c r="G33" s="7"/>
      <c r="H33" s="7"/>
      <c r="I33" s="7"/>
      <c r="J33" s="8"/>
      <c r="K33" s="24"/>
    </row>
    <row r="34" spans="1:11" x14ac:dyDescent="0.25">
      <c r="A34" s="29" t="s">
        <v>15</v>
      </c>
      <c r="B34" s="3" t="s">
        <v>22</v>
      </c>
      <c r="C34" s="7">
        <v>150000</v>
      </c>
      <c r="D34" s="7">
        <v>0</v>
      </c>
      <c r="E34" s="7">
        <v>0</v>
      </c>
      <c r="F34" s="8">
        <f>SUM(C34:E34)</f>
        <v>150000</v>
      </c>
      <c r="G34" s="7">
        <v>0</v>
      </c>
      <c r="H34" s="7">
        <v>0</v>
      </c>
      <c r="I34" s="7">
        <v>0</v>
      </c>
      <c r="J34" s="8">
        <f>SUM(G34:I34)</f>
        <v>0</v>
      </c>
      <c r="K34" s="27">
        <f t="shared" ref="K34" si="11">F34-J34</f>
        <v>150000</v>
      </c>
    </row>
    <row r="35" spans="1:11" s="1" customFormat="1" ht="18.75" customHeight="1" x14ac:dyDescent="0.25">
      <c r="A35" s="28" t="str">
        <f>A33</f>
        <v>145xxx</v>
      </c>
      <c r="B35" s="10" t="str">
        <f>B33</f>
        <v>Beteiligungen</v>
      </c>
      <c r="C35" s="18">
        <f t="shared" ref="C35:K35" si="12">SUM(C34:C34)</f>
        <v>150000</v>
      </c>
      <c r="D35" s="18">
        <f t="shared" si="12"/>
        <v>0</v>
      </c>
      <c r="E35" s="18">
        <f t="shared" si="12"/>
        <v>0</v>
      </c>
      <c r="F35" s="19">
        <f t="shared" si="12"/>
        <v>150000</v>
      </c>
      <c r="G35" s="18">
        <f t="shared" si="12"/>
        <v>0</v>
      </c>
      <c r="H35" s="18">
        <f t="shared" si="12"/>
        <v>0</v>
      </c>
      <c r="I35" s="18">
        <f t="shared" si="12"/>
        <v>0</v>
      </c>
      <c r="J35" s="19">
        <f t="shared" si="12"/>
        <v>0</v>
      </c>
      <c r="K35" s="26">
        <f t="shared" si="12"/>
        <v>150000</v>
      </c>
    </row>
    <row r="36" spans="1:11" x14ac:dyDescent="0.25">
      <c r="C36" s="11"/>
      <c r="D36" s="11"/>
      <c r="E36" s="11"/>
      <c r="F36" s="30"/>
      <c r="G36" s="11"/>
      <c r="H36" s="11"/>
      <c r="I36" s="11"/>
      <c r="J36" s="30"/>
      <c r="K36" s="21"/>
    </row>
    <row r="37" spans="1:11" x14ac:dyDescent="0.25">
      <c r="A37" s="20" t="s">
        <v>20</v>
      </c>
      <c r="B37" s="1" t="s">
        <v>21</v>
      </c>
      <c r="C37" s="7"/>
      <c r="D37" s="7"/>
      <c r="E37" s="7"/>
      <c r="F37" s="8"/>
      <c r="G37" s="7"/>
      <c r="H37" s="7"/>
      <c r="I37" s="7"/>
      <c r="J37" s="8"/>
      <c r="K37" s="24"/>
    </row>
    <row r="38" spans="1:11" x14ac:dyDescent="0.25">
      <c r="A38" s="29" t="s">
        <v>15</v>
      </c>
      <c r="B38" s="3" t="s">
        <v>22</v>
      </c>
      <c r="C38" s="7">
        <v>200000</v>
      </c>
      <c r="D38" s="7">
        <v>0</v>
      </c>
      <c r="E38" s="7">
        <v>0</v>
      </c>
      <c r="F38" s="8">
        <f>SUM(C38:E38)</f>
        <v>200000</v>
      </c>
      <c r="G38" s="7">
        <v>50000</v>
      </c>
      <c r="H38" s="7">
        <v>0</v>
      </c>
      <c r="I38" s="7">
        <v>0</v>
      </c>
      <c r="J38" s="8">
        <f>SUM(G38:I38)</f>
        <v>50000</v>
      </c>
      <c r="K38" s="27">
        <f t="shared" ref="K38:K39" si="13">F38-J38</f>
        <v>150000</v>
      </c>
    </row>
    <row r="39" spans="1:11" x14ac:dyDescent="0.25">
      <c r="A39" s="29" t="s">
        <v>15</v>
      </c>
      <c r="B39" s="3" t="s">
        <v>22</v>
      </c>
      <c r="C39" s="7">
        <v>650000</v>
      </c>
      <c r="D39" s="7">
        <v>0</v>
      </c>
      <c r="E39" s="7">
        <v>0</v>
      </c>
      <c r="F39" s="8">
        <f>SUM(C39:E39)</f>
        <v>650000</v>
      </c>
      <c r="G39" s="7">
        <v>487500</v>
      </c>
      <c r="H39" s="7">
        <v>0</v>
      </c>
      <c r="I39" s="7">
        <v>0</v>
      </c>
      <c r="J39" s="8">
        <f>SUM(G39:I39)</f>
        <v>487500</v>
      </c>
      <c r="K39" s="27">
        <f t="shared" si="13"/>
        <v>162500</v>
      </c>
    </row>
    <row r="40" spans="1:11" s="1" customFormat="1" ht="18.75" customHeight="1" x14ac:dyDescent="0.25">
      <c r="A40" s="28" t="str">
        <f>A37</f>
        <v>146xxx</v>
      </c>
      <c r="B40" s="10" t="str">
        <f>B37</f>
        <v>Investitionsbeiträge</v>
      </c>
      <c r="C40" s="18">
        <f>SUM(C38:C39)</f>
        <v>850000</v>
      </c>
      <c r="D40" s="18">
        <f t="shared" ref="D40:E40" si="14">SUM(D38:D39)</f>
        <v>0</v>
      </c>
      <c r="E40" s="18">
        <f t="shared" si="14"/>
        <v>0</v>
      </c>
      <c r="F40" s="19">
        <f>SUM(F38:F39)</f>
        <v>850000</v>
      </c>
      <c r="G40" s="18">
        <f t="shared" ref="G40:K40" si="15">SUM(G38:G39)</f>
        <v>537500</v>
      </c>
      <c r="H40" s="18">
        <f t="shared" si="15"/>
        <v>0</v>
      </c>
      <c r="I40" s="18">
        <f t="shared" si="15"/>
        <v>0</v>
      </c>
      <c r="J40" s="19">
        <f t="shared" si="15"/>
        <v>537500</v>
      </c>
      <c r="K40" s="26">
        <f t="shared" si="15"/>
        <v>312500</v>
      </c>
    </row>
  </sheetData>
  <mergeCells count="2">
    <mergeCell ref="C1:F1"/>
    <mergeCell ref="G1:J1"/>
  </mergeCells>
  <pageMargins left="0.39370078740157483" right="0.39370078740157483" top="0.78740157480314965" bottom="0.78740157480314965" header="0.39370078740157483" footer="0.39370078740157483"/>
  <pageSetup paperSize="9" scale="90" orientation="landscape" horizontalDpi="90" verticalDpi="90" r:id="rId1"/>
  <headerFooter>
    <oddHeader>&amp;L&amp;"Arial,Fett"&amp;12&amp;A</oddHeader>
    <oddFooter>&amp;L&amp;"Arial,Standard"&amp;8Muster &amp;A&amp;C&amp;"Arial,Standard"&amp;8Version: 19.02.2021 / Amt für Finanzen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Layout" topLeftCell="A27" zoomScaleNormal="115" workbookViewId="0">
      <selection activeCell="D54" sqref="D54"/>
    </sheetView>
  </sheetViews>
  <sheetFormatPr baseColWidth="10" defaultColWidth="8.140625" defaultRowHeight="11.25" x14ac:dyDescent="0.25"/>
  <cols>
    <col min="1" max="1" width="6.42578125" style="17" bestFit="1" customWidth="1"/>
    <col min="2" max="2" width="27.85546875" style="3" customWidth="1"/>
    <col min="3" max="3" width="13.42578125" style="3" customWidth="1"/>
    <col min="4" max="4" width="13.140625" style="3" bestFit="1" customWidth="1"/>
    <col min="5" max="10" width="13.42578125" style="3" customWidth="1"/>
    <col min="11" max="11" width="13.42578125" style="2" customWidth="1"/>
    <col min="12" max="16384" width="8.140625" style="3"/>
  </cols>
  <sheetData>
    <row r="1" spans="1:11" x14ac:dyDescent="0.25">
      <c r="A1" s="14" t="s">
        <v>9</v>
      </c>
      <c r="B1" s="1"/>
      <c r="C1" s="31" t="s">
        <v>0</v>
      </c>
      <c r="D1" s="31"/>
      <c r="E1" s="31"/>
      <c r="F1" s="32"/>
      <c r="G1" s="31" t="s">
        <v>4</v>
      </c>
      <c r="H1" s="31"/>
      <c r="I1" s="31"/>
      <c r="J1" s="32"/>
      <c r="K1" s="21" t="s">
        <v>5</v>
      </c>
    </row>
    <row r="2" spans="1:11" ht="22.5" x14ac:dyDescent="0.25">
      <c r="A2" s="15"/>
      <c r="B2" s="4"/>
      <c r="C2" s="5" t="s">
        <v>1</v>
      </c>
      <c r="D2" s="5" t="s">
        <v>2</v>
      </c>
      <c r="E2" s="5" t="s">
        <v>10</v>
      </c>
      <c r="F2" s="6" t="s">
        <v>3</v>
      </c>
      <c r="G2" s="5" t="s">
        <v>1</v>
      </c>
      <c r="H2" s="5" t="s">
        <v>8</v>
      </c>
      <c r="I2" s="5" t="s">
        <v>7</v>
      </c>
      <c r="J2" s="6" t="s">
        <v>3</v>
      </c>
      <c r="K2" s="22" t="s">
        <v>6</v>
      </c>
    </row>
    <row r="3" spans="1:11" x14ac:dyDescent="0.25">
      <c r="A3" s="16"/>
      <c r="B3" s="11"/>
      <c r="C3" s="12"/>
      <c r="D3" s="12"/>
      <c r="E3" s="12"/>
      <c r="F3" s="13"/>
      <c r="G3" s="12"/>
      <c r="H3" s="12"/>
      <c r="I3" s="12"/>
      <c r="J3" s="13"/>
      <c r="K3" s="23"/>
    </row>
    <row r="4" spans="1:11" hidden="1" x14ac:dyDescent="0.25">
      <c r="A4" s="20">
        <v>108000</v>
      </c>
      <c r="B4" s="14" t="s">
        <v>11</v>
      </c>
      <c r="C4" s="7"/>
      <c r="D4" s="7"/>
      <c r="E4" s="7"/>
      <c r="F4" s="8"/>
      <c r="G4" s="7"/>
      <c r="H4" s="7"/>
      <c r="I4" s="7"/>
      <c r="J4" s="8"/>
      <c r="K4" s="24"/>
    </row>
    <row r="5" spans="1:11" hidden="1" x14ac:dyDescent="0.25">
      <c r="A5" s="29" t="s">
        <v>15</v>
      </c>
      <c r="B5" s="3" t="s">
        <v>22</v>
      </c>
      <c r="C5" s="7">
        <v>650000</v>
      </c>
      <c r="D5" s="7">
        <v>100000</v>
      </c>
      <c r="E5" s="7">
        <v>0</v>
      </c>
      <c r="F5" s="9">
        <f>SUM(C5:E5)</f>
        <v>750000</v>
      </c>
      <c r="G5" s="7">
        <v>0</v>
      </c>
      <c r="H5" s="7">
        <v>0</v>
      </c>
      <c r="I5" s="7">
        <v>0</v>
      </c>
      <c r="J5" s="9">
        <f>SUM(G5:I5)</f>
        <v>0</v>
      </c>
      <c r="K5" s="25">
        <f>F5-J5</f>
        <v>750000</v>
      </c>
    </row>
    <row r="6" spans="1:11" s="1" customFormat="1" ht="18.75" customHeight="1" x14ac:dyDescent="0.25">
      <c r="A6" s="28">
        <f>A4</f>
        <v>108000</v>
      </c>
      <c r="B6" s="10" t="str">
        <f>B4</f>
        <v>Grundstücke</v>
      </c>
      <c r="C6" s="18">
        <f>SUM(C5)</f>
        <v>650000</v>
      </c>
      <c r="D6" s="18">
        <f t="shared" ref="D6:K6" si="0">SUM(D5)</f>
        <v>100000</v>
      </c>
      <c r="E6" s="18">
        <f t="shared" si="0"/>
        <v>0</v>
      </c>
      <c r="F6" s="19">
        <f t="shared" si="0"/>
        <v>750000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9">
        <f t="shared" si="0"/>
        <v>0</v>
      </c>
      <c r="K6" s="26">
        <f t="shared" si="0"/>
        <v>750000</v>
      </c>
    </row>
    <row r="7" spans="1:11" hidden="1" x14ac:dyDescent="0.25">
      <c r="A7" s="16"/>
      <c r="B7" s="11"/>
      <c r="C7" s="12"/>
      <c r="D7" s="12"/>
      <c r="E7" s="12"/>
      <c r="F7" s="13"/>
      <c r="G7" s="12"/>
      <c r="H7" s="12"/>
      <c r="I7" s="12"/>
      <c r="J7" s="13"/>
      <c r="K7" s="23"/>
    </row>
    <row r="8" spans="1:11" hidden="1" x14ac:dyDescent="0.25">
      <c r="A8" s="20">
        <v>108400</v>
      </c>
      <c r="B8" s="14" t="s">
        <v>14</v>
      </c>
      <c r="C8" s="7"/>
      <c r="D8" s="7"/>
      <c r="E8" s="7"/>
      <c r="F8" s="8"/>
      <c r="G8" s="7"/>
      <c r="H8" s="7"/>
      <c r="I8" s="7"/>
      <c r="J8" s="8"/>
      <c r="K8" s="24"/>
    </row>
    <row r="9" spans="1:11" hidden="1" x14ac:dyDescent="0.25">
      <c r="A9" s="29" t="s">
        <v>15</v>
      </c>
      <c r="B9" s="3" t="s">
        <v>22</v>
      </c>
      <c r="C9" s="7">
        <v>400000</v>
      </c>
      <c r="D9" s="7">
        <v>0</v>
      </c>
      <c r="E9" s="7">
        <v>0</v>
      </c>
      <c r="F9" s="9">
        <f>SUM(C9:E9)</f>
        <v>400000</v>
      </c>
      <c r="G9" s="7">
        <v>0</v>
      </c>
      <c r="H9" s="7">
        <v>0</v>
      </c>
      <c r="I9" s="7">
        <v>0</v>
      </c>
      <c r="J9" s="9">
        <f>SUM(G9:I9)</f>
        <v>0</v>
      </c>
      <c r="K9" s="25">
        <f>F9-J9</f>
        <v>400000</v>
      </c>
    </row>
    <row r="10" spans="1:11" s="1" customFormat="1" ht="18.75" customHeight="1" x14ac:dyDescent="0.25">
      <c r="A10" s="28">
        <f>A8</f>
        <v>108400</v>
      </c>
      <c r="B10" s="10" t="str">
        <f>B8</f>
        <v>Gebäude</v>
      </c>
      <c r="C10" s="18">
        <f>SUM(C9)</f>
        <v>400000</v>
      </c>
      <c r="D10" s="18">
        <f t="shared" ref="D10:K10" si="1">SUM(D9)</f>
        <v>0</v>
      </c>
      <c r="E10" s="18">
        <f t="shared" si="1"/>
        <v>0</v>
      </c>
      <c r="F10" s="19">
        <f t="shared" si="1"/>
        <v>400000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9">
        <f t="shared" si="1"/>
        <v>0</v>
      </c>
      <c r="K10" s="26">
        <f t="shared" si="1"/>
        <v>400000</v>
      </c>
    </row>
    <row r="11" spans="1:11" hidden="1" x14ac:dyDescent="0.25">
      <c r="A11" s="16"/>
      <c r="B11" s="11"/>
      <c r="C11" s="12"/>
      <c r="D11" s="12"/>
      <c r="E11" s="12"/>
      <c r="F11" s="13"/>
      <c r="G11" s="12"/>
      <c r="H11" s="12"/>
      <c r="I11" s="12"/>
      <c r="J11" s="13"/>
      <c r="K11" s="23"/>
    </row>
    <row r="12" spans="1:11" hidden="1" x14ac:dyDescent="0.25">
      <c r="A12" s="20" t="s">
        <v>13</v>
      </c>
      <c r="B12" s="14" t="s">
        <v>13</v>
      </c>
      <c r="C12" s="7"/>
      <c r="D12" s="7"/>
      <c r="E12" s="7"/>
      <c r="F12" s="8"/>
      <c r="G12" s="7"/>
      <c r="H12" s="7"/>
      <c r="I12" s="7"/>
      <c r="J12" s="8"/>
      <c r="K12" s="24"/>
    </row>
    <row r="13" spans="1:11" hidden="1" x14ac:dyDescent="0.25">
      <c r="A13" s="29" t="s">
        <v>13</v>
      </c>
      <c r="B13" s="3" t="s">
        <v>13</v>
      </c>
      <c r="C13" s="7"/>
      <c r="D13" s="7"/>
      <c r="E13" s="7"/>
      <c r="F13" s="9">
        <f>SUM(C13:E13)</f>
        <v>0</v>
      </c>
      <c r="G13" s="7"/>
      <c r="H13" s="7">
        <v>0</v>
      </c>
      <c r="I13" s="7">
        <v>0</v>
      </c>
      <c r="J13" s="9">
        <f>SUM(G13:I13)</f>
        <v>0</v>
      </c>
      <c r="K13" s="25">
        <f t="shared" ref="K13" si="2">F13-J13</f>
        <v>0</v>
      </c>
    </row>
    <row r="14" spans="1:11" s="1" customFormat="1" ht="18.75" customHeight="1" x14ac:dyDescent="0.25">
      <c r="A14" s="28" t="str">
        <f>A12</f>
        <v>…</v>
      </c>
      <c r="B14" s="10" t="str">
        <f>B12</f>
        <v>…</v>
      </c>
      <c r="C14" s="18">
        <f>SUM(C13)</f>
        <v>0</v>
      </c>
      <c r="D14" s="18">
        <f t="shared" ref="D14:K14" si="3">SUM(D13)</f>
        <v>0</v>
      </c>
      <c r="E14" s="18">
        <f t="shared" si="3"/>
        <v>0</v>
      </c>
      <c r="F14" s="19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9">
        <f t="shared" si="3"/>
        <v>0</v>
      </c>
      <c r="K14" s="26">
        <f t="shared" si="3"/>
        <v>0</v>
      </c>
    </row>
    <row r="15" spans="1:11" hidden="1" x14ac:dyDescent="0.25">
      <c r="A15" s="16"/>
      <c r="B15" s="11"/>
      <c r="C15" s="12"/>
      <c r="D15" s="12"/>
      <c r="E15" s="12"/>
      <c r="F15" s="13"/>
      <c r="G15" s="12"/>
      <c r="H15" s="12"/>
      <c r="I15" s="12"/>
      <c r="J15" s="13"/>
      <c r="K15" s="23"/>
    </row>
    <row r="16" spans="1:11" hidden="1" x14ac:dyDescent="0.25">
      <c r="A16" s="20">
        <v>140000</v>
      </c>
      <c r="B16" s="14" t="s">
        <v>11</v>
      </c>
      <c r="C16" s="7"/>
      <c r="D16" s="7"/>
      <c r="E16" s="7"/>
      <c r="F16" s="8"/>
      <c r="G16" s="7"/>
      <c r="H16" s="7"/>
      <c r="I16" s="7"/>
      <c r="J16" s="8"/>
      <c r="K16" s="24"/>
    </row>
    <row r="17" spans="1:11" hidden="1" x14ac:dyDescent="0.25">
      <c r="A17" s="29" t="s">
        <v>15</v>
      </c>
      <c r="B17" s="3" t="s">
        <v>22</v>
      </c>
      <c r="C17" s="7">
        <v>200000</v>
      </c>
      <c r="D17" s="7">
        <v>0</v>
      </c>
      <c r="E17" s="7">
        <v>0</v>
      </c>
      <c r="F17" s="9">
        <f>SUM(C17:E17)</f>
        <v>200000</v>
      </c>
      <c r="G17" s="7">
        <v>0</v>
      </c>
      <c r="H17" s="7">
        <v>0</v>
      </c>
      <c r="I17" s="7">
        <v>0</v>
      </c>
      <c r="J17" s="9">
        <f>SUM(G17:I17)</f>
        <v>0</v>
      </c>
      <c r="K17" s="25">
        <f>F17-J17</f>
        <v>200000</v>
      </c>
    </row>
    <row r="18" spans="1:11" s="1" customFormat="1" ht="18.75" customHeight="1" x14ac:dyDescent="0.25">
      <c r="A18" s="28">
        <f>A16</f>
        <v>140000</v>
      </c>
      <c r="B18" s="10" t="str">
        <f>B16</f>
        <v>Grundstücke</v>
      </c>
      <c r="C18" s="18">
        <f>SUM(C17)</f>
        <v>200000</v>
      </c>
      <c r="D18" s="18">
        <f t="shared" ref="D18:K18" si="4">SUM(D17)</f>
        <v>0</v>
      </c>
      <c r="E18" s="18">
        <f t="shared" si="4"/>
        <v>0</v>
      </c>
      <c r="F18" s="19">
        <f t="shared" si="4"/>
        <v>200000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9">
        <f t="shared" si="4"/>
        <v>0</v>
      </c>
      <c r="K18" s="26">
        <f t="shared" si="4"/>
        <v>200000</v>
      </c>
    </row>
    <row r="19" spans="1:11" hidden="1" x14ac:dyDescent="0.25">
      <c r="A19" s="29"/>
      <c r="C19" s="7"/>
      <c r="D19" s="7"/>
      <c r="E19" s="7"/>
      <c r="F19" s="8"/>
      <c r="G19" s="7"/>
      <c r="H19" s="7"/>
      <c r="I19" s="7"/>
      <c r="J19" s="8"/>
      <c r="K19" s="24"/>
    </row>
    <row r="20" spans="1:11" hidden="1" x14ac:dyDescent="0.25">
      <c r="A20" s="20">
        <v>140100</v>
      </c>
      <c r="B20" s="1" t="s">
        <v>12</v>
      </c>
      <c r="C20" s="7"/>
      <c r="D20" s="7"/>
      <c r="E20" s="7"/>
      <c r="F20" s="8"/>
      <c r="G20" s="7"/>
      <c r="H20" s="7"/>
      <c r="I20" s="7"/>
      <c r="J20" s="8"/>
      <c r="K20" s="24"/>
    </row>
    <row r="21" spans="1:11" hidden="1" x14ac:dyDescent="0.25">
      <c r="A21" s="29" t="s">
        <v>15</v>
      </c>
      <c r="B21" s="3" t="s">
        <v>22</v>
      </c>
      <c r="C21" s="7">
        <v>500000</v>
      </c>
      <c r="D21" s="7">
        <v>150000</v>
      </c>
      <c r="E21" s="7">
        <v>0</v>
      </c>
      <c r="F21" s="8">
        <f>SUM(C21:E21)</f>
        <v>650000</v>
      </c>
      <c r="G21" s="7">
        <v>100000</v>
      </c>
      <c r="H21" s="7">
        <v>0</v>
      </c>
      <c r="I21" s="7">
        <v>0</v>
      </c>
      <c r="J21" s="8">
        <f>SUM(G21:I21)</f>
        <v>100000</v>
      </c>
      <c r="K21" s="27">
        <f t="shared" ref="K21:K22" si="5">F21-J21</f>
        <v>550000</v>
      </c>
    </row>
    <row r="22" spans="1:11" hidden="1" x14ac:dyDescent="0.25">
      <c r="A22" s="29" t="s">
        <v>15</v>
      </c>
      <c r="B22" s="3" t="s">
        <v>22</v>
      </c>
      <c r="C22" s="7">
        <v>1000000</v>
      </c>
      <c r="D22" s="7">
        <v>0</v>
      </c>
      <c r="E22" s="7">
        <v>0</v>
      </c>
      <c r="F22" s="8">
        <f>SUM(C22:E22)</f>
        <v>1000000</v>
      </c>
      <c r="G22" s="7">
        <v>900000</v>
      </c>
      <c r="H22" s="7">
        <v>0</v>
      </c>
      <c r="I22" s="7">
        <v>0</v>
      </c>
      <c r="J22" s="8">
        <f>SUM(G22:I22)</f>
        <v>900000</v>
      </c>
      <c r="K22" s="27">
        <f t="shared" si="5"/>
        <v>100000</v>
      </c>
    </row>
    <row r="23" spans="1:11" s="1" customFormat="1" ht="18.75" customHeight="1" x14ac:dyDescent="0.25">
      <c r="A23" s="28">
        <f>A20</f>
        <v>140100</v>
      </c>
      <c r="B23" s="10" t="str">
        <f>B20</f>
        <v>Strassen, Brücken</v>
      </c>
      <c r="C23" s="18">
        <f>SUM(C21:C22)</f>
        <v>1500000</v>
      </c>
      <c r="D23" s="18">
        <f t="shared" ref="D23:K23" si="6">SUM(D21:D22)</f>
        <v>150000</v>
      </c>
      <c r="E23" s="18">
        <f t="shared" si="6"/>
        <v>0</v>
      </c>
      <c r="F23" s="19">
        <f>SUM(F21:F22)</f>
        <v>1650000</v>
      </c>
      <c r="G23" s="18">
        <f t="shared" si="6"/>
        <v>1000000</v>
      </c>
      <c r="H23" s="18">
        <f t="shared" si="6"/>
        <v>0</v>
      </c>
      <c r="I23" s="18">
        <f t="shared" si="6"/>
        <v>0</v>
      </c>
      <c r="J23" s="19">
        <f t="shared" si="6"/>
        <v>1000000</v>
      </c>
      <c r="K23" s="26">
        <f t="shared" si="6"/>
        <v>650000</v>
      </c>
    </row>
    <row r="24" spans="1:11" hidden="1" x14ac:dyDescent="0.25">
      <c r="A24" s="29"/>
      <c r="C24" s="11"/>
      <c r="D24" s="11"/>
      <c r="E24" s="11"/>
      <c r="F24" s="13"/>
      <c r="G24" s="11"/>
      <c r="H24" s="11"/>
      <c r="I24" s="11"/>
      <c r="J24" s="30"/>
      <c r="K24" s="24"/>
    </row>
    <row r="25" spans="1:11" hidden="1" x14ac:dyDescent="0.25">
      <c r="A25" s="20" t="s">
        <v>13</v>
      </c>
      <c r="B25" s="1" t="s">
        <v>13</v>
      </c>
      <c r="C25" s="7"/>
      <c r="D25" s="7"/>
      <c r="E25" s="7"/>
      <c r="F25" s="8"/>
      <c r="G25" s="7"/>
      <c r="H25" s="7"/>
      <c r="I25" s="7"/>
      <c r="J25" s="8"/>
      <c r="K25" s="24"/>
    </row>
    <row r="26" spans="1:11" hidden="1" x14ac:dyDescent="0.25">
      <c r="A26" s="29" t="s">
        <v>13</v>
      </c>
      <c r="B26" s="3" t="s">
        <v>13</v>
      </c>
      <c r="C26" s="7"/>
      <c r="D26" s="7"/>
      <c r="E26" s="7"/>
      <c r="F26" s="8">
        <f>SUM(C26:E26)</f>
        <v>0</v>
      </c>
      <c r="G26" s="7"/>
      <c r="H26" s="7">
        <v>0</v>
      </c>
      <c r="I26" s="7">
        <v>0</v>
      </c>
      <c r="J26" s="8">
        <f>SUM(G26:I26)</f>
        <v>0</v>
      </c>
      <c r="K26" s="27">
        <f t="shared" ref="K26" si="7">F26-J26</f>
        <v>0</v>
      </c>
    </row>
    <row r="27" spans="1:11" s="1" customFormat="1" ht="18.75" customHeight="1" x14ac:dyDescent="0.25">
      <c r="A27" s="28" t="str">
        <f>A25</f>
        <v>…</v>
      </c>
      <c r="B27" s="10" t="str">
        <f>B25</f>
        <v>…</v>
      </c>
      <c r="C27" s="18">
        <f t="shared" ref="C27:K27" si="8">SUM(C26:C26)</f>
        <v>0</v>
      </c>
      <c r="D27" s="18">
        <f t="shared" si="8"/>
        <v>0</v>
      </c>
      <c r="E27" s="18">
        <f t="shared" si="8"/>
        <v>0</v>
      </c>
      <c r="F27" s="19">
        <f t="shared" si="8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9">
        <f t="shared" si="8"/>
        <v>0</v>
      </c>
      <c r="K27" s="26">
        <f t="shared" si="8"/>
        <v>0</v>
      </c>
    </row>
    <row r="28" spans="1:11" hidden="1" x14ac:dyDescent="0.25">
      <c r="A28" s="29"/>
      <c r="C28" s="11"/>
      <c r="D28" s="11"/>
      <c r="E28" s="11"/>
      <c r="F28" s="13"/>
      <c r="G28" s="11"/>
      <c r="H28" s="11"/>
      <c r="I28" s="11"/>
      <c r="J28" s="30"/>
      <c r="K28" s="24"/>
    </row>
    <row r="29" spans="1:11" hidden="1" x14ac:dyDescent="0.25">
      <c r="A29" s="20" t="s">
        <v>16</v>
      </c>
      <c r="B29" s="1" t="s">
        <v>17</v>
      </c>
      <c r="C29" s="7"/>
      <c r="D29" s="7"/>
      <c r="E29" s="7"/>
      <c r="F29" s="8"/>
      <c r="G29" s="7"/>
      <c r="H29" s="7"/>
      <c r="I29" s="7"/>
      <c r="J29" s="8"/>
      <c r="K29" s="24"/>
    </row>
    <row r="30" spans="1:11" hidden="1" x14ac:dyDescent="0.25">
      <c r="A30" s="29" t="s">
        <v>15</v>
      </c>
      <c r="B30" s="3" t="s">
        <v>22</v>
      </c>
      <c r="C30" s="7">
        <v>100000</v>
      </c>
      <c r="D30" s="7">
        <v>0</v>
      </c>
      <c r="E30" s="7">
        <v>0</v>
      </c>
      <c r="F30" s="8">
        <f>SUM(C30:E30)</f>
        <v>100000</v>
      </c>
      <c r="G30" s="7">
        <v>0</v>
      </c>
      <c r="H30" s="7">
        <v>0</v>
      </c>
      <c r="I30" s="7">
        <v>0</v>
      </c>
      <c r="J30" s="8">
        <f>SUM(G30:I30)</f>
        <v>0</v>
      </c>
      <c r="K30" s="27">
        <f t="shared" ref="K30" si="9">F30-J30</f>
        <v>100000</v>
      </c>
    </row>
    <row r="31" spans="1:11" s="1" customFormat="1" ht="18.75" customHeight="1" x14ac:dyDescent="0.25">
      <c r="A31" s="28" t="str">
        <f>A29</f>
        <v>144xxx</v>
      </c>
      <c r="B31" s="10" t="str">
        <f>B29</f>
        <v>Darlehen</v>
      </c>
      <c r="C31" s="18">
        <f t="shared" ref="C31:K31" si="10">SUM(C30:C30)</f>
        <v>100000</v>
      </c>
      <c r="D31" s="18">
        <f t="shared" si="10"/>
        <v>0</v>
      </c>
      <c r="E31" s="18">
        <f t="shared" si="10"/>
        <v>0</v>
      </c>
      <c r="F31" s="19">
        <f t="shared" si="10"/>
        <v>100000</v>
      </c>
      <c r="G31" s="18">
        <f t="shared" si="10"/>
        <v>0</v>
      </c>
      <c r="H31" s="18">
        <f t="shared" si="10"/>
        <v>0</v>
      </c>
      <c r="I31" s="18">
        <f t="shared" si="10"/>
        <v>0</v>
      </c>
      <c r="J31" s="19">
        <f t="shared" si="10"/>
        <v>0</v>
      </c>
      <c r="K31" s="26">
        <f t="shared" si="10"/>
        <v>100000</v>
      </c>
    </row>
    <row r="32" spans="1:11" hidden="1" x14ac:dyDescent="0.25">
      <c r="A32" s="29"/>
      <c r="C32" s="11"/>
      <c r="D32" s="11"/>
      <c r="E32" s="11"/>
      <c r="F32" s="30"/>
      <c r="G32" s="11"/>
      <c r="H32" s="11"/>
      <c r="I32" s="11"/>
      <c r="J32" s="30"/>
      <c r="K32" s="21"/>
    </row>
    <row r="33" spans="1:11" hidden="1" x14ac:dyDescent="0.25">
      <c r="A33" s="20" t="s">
        <v>18</v>
      </c>
      <c r="B33" s="1" t="s">
        <v>19</v>
      </c>
      <c r="C33" s="7"/>
      <c r="D33" s="7"/>
      <c r="E33" s="7"/>
      <c r="F33" s="8"/>
      <c r="G33" s="7"/>
      <c r="H33" s="7"/>
      <c r="I33" s="7"/>
      <c r="J33" s="8"/>
      <c r="K33" s="24"/>
    </row>
    <row r="34" spans="1:11" hidden="1" x14ac:dyDescent="0.25">
      <c r="A34" s="29" t="s">
        <v>15</v>
      </c>
      <c r="B34" s="3" t="s">
        <v>22</v>
      </c>
      <c r="C34" s="7">
        <v>150000</v>
      </c>
      <c r="D34" s="7">
        <v>0</v>
      </c>
      <c r="E34" s="7">
        <v>0</v>
      </c>
      <c r="F34" s="8">
        <f>SUM(C34:E34)</f>
        <v>150000</v>
      </c>
      <c r="G34" s="7">
        <v>0</v>
      </c>
      <c r="H34" s="7">
        <v>0</v>
      </c>
      <c r="I34" s="7">
        <v>0</v>
      </c>
      <c r="J34" s="8">
        <f>SUM(G34:I34)</f>
        <v>0</v>
      </c>
      <c r="K34" s="27">
        <f t="shared" ref="K34" si="11">F34-J34</f>
        <v>150000</v>
      </c>
    </row>
    <row r="35" spans="1:11" s="1" customFormat="1" ht="18.75" customHeight="1" x14ac:dyDescent="0.25">
      <c r="A35" s="28" t="str">
        <f>A33</f>
        <v>145xxx</v>
      </c>
      <c r="B35" s="10" t="str">
        <f>B33</f>
        <v>Beteiligungen</v>
      </c>
      <c r="C35" s="18">
        <f t="shared" ref="C35:K35" si="12">SUM(C34:C34)</f>
        <v>150000</v>
      </c>
      <c r="D35" s="18">
        <f t="shared" si="12"/>
        <v>0</v>
      </c>
      <c r="E35" s="18">
        <f t="shared" si="12"/>
        <v>0</v>
      </c>
      <c r="F35" s="19">
        <f t="shared" si="12"/>
        <v>150000</v>
      </c>
      <c r="G35" s="18">
        <f t="shared" si="12"/>
        <v>0</v>
      </c>
      <c r="H35" s="18">
        <f t="shared" si="12"/>
        <v>0</v>
      </c>
      <c r="I35" s="18">
        <f t="shared" si="12"/>
        <v>0</v>
      </c>
      <c r="J35" s="19">
        <f t="shared" si="12"/>
        <v>0</v>
      </c>
      <c r="K35" s="26">
        <f t="shared" si="12"/>
        <v>150000</v>
      </c>
    </row>
    <row r="36" spans="1:11" hidden="1" x14ac:dyDescent="0.25">
      <c r="C36" s="11"/>
      <c r="D36" s="11"/>
      <c r="E36" s="11"/>
      <c r="F36" s="30"/>
      <c r="G36" s="11"/>
      <c r="H36" s="11"/>
      <c r="I36" s="11"/>
      <c r="J36" s="30"/>
      <c r="K36" s="21"/>
    </row>
    <row r="37" spans="1:11" hidden="1" x14ac:dyDescent="0.25">
      <c r="A37" s="20" t="s">
        <v>20</v>
      </c>
      <c r="B37" s="1" t="s">
        <v>21</v>
      </c>
      <c r="C37" s="7"/>
      <c r="D37" s="7"/>
      <c r="E37" s="7"/>
      <c r="F37" s="8"/>
      <c r="G37" s="7"/>
      <c r="H37" s="7"/>
      <c r="I37" s="7"/>
      <c r="J37" s="8"/>
      <c r="K37" s="24"/>
    </row>
    <row r="38" spans="1:11" hidden="1" x14ac:dyDescent="0.25">
      <c r="A38" s="29" t="s">
        <v>15</v>
      </c>
      <c r="B38" s="3" t="s">
        <v>22</v>
      </c>
      <c r="C38" s="7">
        <v>200000</v>
      </c>
      <c r="D38" s="7">
        <v>0</v>
      </c>
      <c r="E38" s="7">
        <v>0</v>
      </c>
      <c r="F38" s="8">
        <f>SUM(C38:E38)</f>
        <v>200000</v>
      </c>
      <c r="G38" s="7">
        <v>50000</v>
      </c>
      <c r="H38" s="7">
        <v>0</v>
      </c>
      <c r="I38" s="7">
        <v>0</v>
      </c>
      <c r="J38" s="8">
        <f>SUM(G38:I38)</f>
        <v>50000</v>
      </c>
      <c r="K38" s="27">
        <f t="shared" ref="K38:K39" si="13">F38-J38</f>
        <v>150000</v>
      </c>
    </row>
    <row r="39" spans="1:11" hidden="1" x14ac:dyDescent="0.25">
      <c r="A39" s="29" t="s">
        <v>15</v>
      </c>
      <c r="B39" s="3" t="s">
        <v>22</v>
      </c>
      <c r="C39" s="7">
        <v>650000</v>
      </c>
      <c r="D39" s="7">
        <v>0</v>
      </c>
      <c r="E39" s="7">
        <v>0</v>
      </c>
      <c r="F39" s="8">
        <f>SUM(C39:E39)</f>
        <v>650000</v>
      </c>
      <c r="G39" s="7">
        <v>487500</v>
      </c>
      <c r="H39" s="7">
        <v>0</v>
      </c>
      <c r="I39" s="7">
        <v>0</v>
      </c>
      <c r="J39" s="8">
        <f>SUM(G39:I39)</f>
        <v>487500</v>
      </c>
      <c r="K39" s="27">
        <f t="shared" si="13"/>
        <v>162500</v>
      </c>
    </row>
    <row r="40" spans="1:11" s="1" customFormat="1" ht="18.75" customHeight="1" x14ac:dyDescent="0.25">
      <c r="A40" s="28" t="str">
        <f>A37</f>
        <v>146xxx</v>
      </c>
      <c r="B40" s="10" t="str">
        <f>B37</f>
        <v>Investitionsbeiträge</v>
      </c>
      <c r="C40" s="18">
        <f>SUM(C38:C39)</f>
        <v>850000</v>
      </c>
      <c r="D40" s="18">
        <f t="shared" ref="D40:E40" si="14">SUM(D38:D39)</f>
        <v>0</v>
      </c>
      <c r="E40" s="18">
        <f t="shared" si="14"/>
        <v>0</v>
      </c>
      <c r="F40" s="19">
        <f>SUM(F38:F39)</f>
        <v>850000</v>
      </c>
      <c r="G40" s="18">
        <f t="shared" ref="G40:K40" si="15">SUM(G38:G39)</f>
        <v>537500</v>
      </c>
      <c r="H40" s="18">
        <f t="shared" si="15"/>
        <v>0</v>
      </c>
      <c r="I40" s="18">
        <f t="shared" si="15"/>
        <v>0</v>
      </c>
      <c r="J40" s="19">
        <f t="shared" si="15"/>
        <v>537500</v>
      </c>
      <c r="K40" s="26">
        <f t="shared" si="15"/>
        <v>312500</v>
      </c>
    </row>
  </sheetData>
  <mergeCells count="2">
    <mergeCell ref="C1:F1"/>
    <mergeCell ref="G1:J1"/>
  </mergeCells>
  <pageMargins left="0.39370078740157483" right="0.39370078740157483" top="0.78740157480314965" bottom="0.78740157480314965" header="0.39370078740157483" footer="0.39370078740157483"/>
  <pageSetup paperSize="9" scale="90" orientation="landscape" horizontalDpi="90" verticalDpi="90" r:id="rId1"/>
  <headerFooter>
    <oddHeader>&amp;L&amp;"Arial,Fett"&amp;12&amp;A</oddHeader>
    <oddFooter>&amp;L&amp;"Arial,Standard"&amp;8Muster &amp;A&amp;C&amp;"Arial,Standard"&amp;8Version: 19.02.2021 / Amt für Finanzen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Anlagespiegel - detailliert</vt:lpstr>
      <vt:lpstr>Anlagespiegel - zusammengefasst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Maissen</dc:creator>
  <cp:lastModifiedBy>Alex Maissen</cp:lastModifiedBy>
  <cp:lastPrinted>2021-02-19T07:34:08Z</cp:lastPrinted>
  <dcterms:created xsi:type="dcterms:W3CDTF">2021-02-15T09:15:06Z</dcterms:created>
  <dcterms:modified xsi:type="dcterms:W3CDTF">2021-02-19T07:35:14Z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