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AGS\11 Gesundheit Prävention\11 07 Ambulante Versorgung\11 07 01 IK Organisationen\Spitex\Pflegefinanzierung\Merkblätter und Formulare\Merkblätter Höchsttaxen 2021\"/>
    </mc:Choice>
  </mc:AlternateContent>
  <bookViews>
    <workbookView xWindow="0" yWindow="0" windowWidth="14370" windowHeight="5565"/>
  </bookViews>
  <sheets>
    <sheet name="Übersicht" sheetId="2" r:id="rId1"/>
    <sheet name="(1)" sheetId="1" r:id="rId2"/>
    <sheet name="(2)" sheetId="5" r:id="rId3"/>
    <sheet name="(3)" sheetId="8" r:id="rId4"/>
    <sheet name="(4)" sheetId="6" r:id="rId5"/>
    <sheet name="(5)" sheetId="7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8" l="1"/>
  <c r="D51" i="8"/>
  <c r="D52" i="8" s="1"/>
  <c r="C51" i="8"/>
  <c r="B51" i="8"/>
  <c r="B52" i="8" s="1"/>
  <c r="I50" i="8"/>
  <c r="G50" i="8"/>
  <c r="F50" i="8"/>
  <c r="E50" i="8"/>
  <c r="L50" i="8" s="1"/>
  <c r="M50" i="8" s="1"/>
  <c r="I49" i="8"/>
  <c r="G49" i="8"/>
  <c r="F49" i="8"/>
  <c r="E49" i="8"/>
  <c r="L49" i="8" s="1"/>
  <c r="M49" i="8" s="1"/>
  <c r="I48" i="8"/>
  <c r="G48" i="8"/>
  <c r="F48" i="8"/>
  <c r="L48" i="8" s="1"/>
  <c r="M48" i="8" s="1"/>
  <c r="E48" i="8"/>
  <c r="I47" i="8"/>
  <c r="G47" i="8"/>
  <c r="F47" i="8"/>
  <c r="E47" i="8"/>
  <c r="L47" i="8" s="1"/>
  <c r="M47" i="8" s="1"/>
  <c r="L46" i="8"/>
  <c r="M46" i="8" s="1"/>
  <c r="I46" i="8"/>
  <c r="G46" i="8"/>
  <c r="F46" i="8"/>
  <c r="E46" i="8"/>
  <c r="I45" i="8"/>
  <c r="G45" i="8"/>
  <c r="F45" i="8"/>
  <c r="E45" i="8"/>
  <c r="L45" i="8" s="1"/>
  <c r="M45" i="8" s="1"/>
  <c r="I44" i="8"/>
  <c r="G44" i="8"/>
  <c r="F44" i="8"/>
  <c r="L44" i="8" s="1"/>
  <c r="M44" i="8" s="1"/>
  <c r="E44" i="8"/>
  <c r="I43" i="8"/>
  <c r="G43" i="8"/>
  <c r="F43" i="8"/>
  <c r="E43" i="8"/>
  <c r="L43" i="8" s="1"/>
  <c r="M43" i="8" s="1"/>
  <c r="L42" i="8"/>
  <c r="M42" i="8" s="1"/>
  <c r="I42" i="8"/>
  <c r="G42" i="8"/>
  <c r="F42" i="8"/>
  <c r="E42" i="8"/>
  <c r="I41" i="8"/>
  <c r="G41" i="8"/>
  <c r="F41" i="8"/>
  <c r="E41" i="8"/>
  <c r="L41" i="8" s="1"/>
  <c r="M41" i="8" s="1"/>
  <c r="I40" i="8"/>
  <c r="G40" i="8"/>
  <c r="F40" i="8"/>
  <c r="E40" i="8"/>
  <c r="L40" i="8" s="1"/>
  <c r="M40" i="8" s="1"/>
  <c r="I39" i="8"/>
  <c r="G39" i="8"/>
  <c r="F39" i="8"/>
  <c r="E39" i="8"/>
  <c r="L39" i="8" s="1"/>
  <c r="M39" i="8" s="1"/>
  <c r="L38" i="8"/>
  <c r="M38" i="8" s="1"/>
  <c r="I38" i="8"/>
  <c r="G38" i="8"/>
  <c r="F38" i="8"/>
  <c r="E38" i="8"/>
  <c r="I37" i="8"/>
  <c r="G37" i="8"/>
  <c r="F37" i="8"/>
  <c r="E37" i="8"/>
  <c r="L37" i="8" s="1"/>
  <c r="M37" i="8" s="1"/>
  <c r="I36" i="8"/>
  <c r="G36" i="8"/>
  <c r="F36" i="8"/>
  <c r="E36" i="8"/>
  <c r="L36" i="8" s="1"/>
  <c r="M36" i="8" s="1"/>
  <c r="I35" i="8"/>
  <c r="G35" i="8"/>
  <c r="F35" i="8"/>
  <c r="E35" i="8"/>
  <c r="L35" i="8" s="1"/>
  <c r="M35" i="8" s="1"/>
  <c r="L34" i="8"/>
  <c r="M34" i="8" s="1"/>
  <c r="I34" i="8"/>
  <c r="G34" i="8"/>
  <c r="F34" i="8"/>
  <c r="E34" i="8"/>
  <c r="I33" i="8"/>
  <c r="G33" i="8"/>
  <c r="F33" i="8"/>
  <c r="E33" i="8"/>
  <c r="L33" i="8" s="1"/>
  <c r="M33" i="8" s="1"/>
  <c r="I32" i="8"/>
  <c r="G32" i="8"/>
  <c r="F32" i="8"/>
  <c r="E32" i="8"/>
  <c r="L32" i="8" s="1"/>
  <c r="M32" i="8" s="1"/>
  <c r="I31" i="8"/>
  <c r="G31" i="8"/>
  <c r="F31" i="8"/>
  <c r="E31" i="8"/>
  <c r="L31" i="8" s="1"/>
  <c r="M31" i="8" s="1"/>
  <c r="L30" i="8"/>
  <c r="M30" i="8" s="1"/>
  <c r="I30" i="8"/>
  <c r="G30" i="8"/>
  <c r="F30" i="8"/>
  <c r="E30" i="8"/>
  <c r="I29" i="8"/>
  <c r="G29" i="8"/>
  <c r="F29" i="8"/>
  <c r="E29" i="8"/>
  <c r="L29" i="8" s="1"/>
  <c r="M29" i="8" s="1"/>
  <c r="I28" i="8"/>
  <c r="G28" i="8"/>
  <c r="F28" i="8"/>
  <c r="E28" i="8"/>
  <c r="L28" i="8" s="1"/>
  <c r="M28" i="8" s="1"/>
  <c r="I27" i="8"/>
  <c r="G27" i="8"/>
  <c r="F27" i="8"/>
  <c r="E27" i="8"/>
  <c r="L27" i="8" s="1"/>
  <c r="M27" i="8" s="1"/>
  <c r="L26" i="8"/>
  <c r="M26" i="8" s="1"/>
  <c r="I26" i="8"/>
  <c r="G26" i="8"/>
  <c r="F26" i="8"/>
  <c r="E26" i="8"/>
  <c r="I25" i="8"/>
  <c r="G25" i="8"/>
  <c r="F25" i="8"/>
  <c r="E25" i="8"/>
  <c r="I24" i="8"/>
  <c r="G24" i="8"/>
  <c r="F24" i="8"/>
  <c r="E24" i="8"/>
  <c r="L24" i="8" s="1"/>
  <c r="M24" i="8" s="1"/>
  <c r="I23" i="8"/>
  <c r="G23" i="8"/>
  <c r="F23" i="8"/>
  <c r="E23" i="8"/>
  <c r="L22" i="8"/>
  <c r="M22" i="8" s="1"/>
  <c r="I22" i="8"/>
  <c r="G22" i="8"/>
  <c r="F22" i="8"/>
  <c r="E22" i="8"/>
  <c r="I21" i="8"/>
  <c r="G21" i="8"/>
  <c r="F21" i="8"/>
  <c r="E21" i="8"/>
  <c r="I20" i="8"/>
  <c r="G20" i="8"/>
  <c r="F20" i="8"/>
  <c r="E20" i="8"/>
  <c r="G19" i="8"/>
  <c r="F19" i="8"/>
  <c r="E19" i="8"/>
  <c r="H18" i="8"/>
  <c r="L21" i="8" l="1"/>
  <c r="M21" i="8" s="1"/>
  <c r="G51" i="8"/>
  <c r="L25" i="8"/>
  <c r="M25" i="8" s="1"/>
  <c r="F51" i="8"/>
  <c r="L23" i="8"/>
  <c r="M23" i="8" s="1"/>
  <c r="K23" i="8" s="1"/>
  <c r="J23" i="8" s="1"/>
  <c r="O23" i="8" s="1"/>
  <c r="N23" i="8" s="1"/>
  <c r="H23" i="8" s="1"/>
  <c r="E51" i="8"/>
  <c r="K29" i="8"/>
  <c r="J29" i="8" s="1"/>
  <c r="O29" i="8" s="1"/>
  <c r="N29" i="8" s="1"/>
  <c r="H29" i="8" s="1"/>
  <c r="K46" i="8"/>
  <c r="J46" i="8" s="1"/>
  <c r="O46" i="8" s="1"/>
  <c r="N46" i="8" s="1"/>
  <c r="H46" i="8" s="1"/>
  <c r="K21" i="8"/>
  <c r="J21" i="8" s="1"/>
  <c r="O21" i="8" s="1"/>
  <c r="N21" i="8" s="1"/>
  <c r="H21" i="8" s="1"/>
  <c r="K22" i="8"/>
  <c r="J22" i="8" s="1"/>
  <c r="O22" i="8" s="1"/>
  <c r="N22" i="8" s="1"/>
  <c r="H22" i="8" s="1"/>
  <c r="K37" i="8"/>
  <c r="J37" i="8" s="1"/>
  <c r="O37" i="8" s="1"/>
  <c r="N37" i="8" s="1"/>
  <c r="H37" i="8" s="1"/>
  <c r="K38" i="8"/>
  <c r="J38" i="8" s="1"/>
  <c r="O38" i="8" s="1"/>
  <c r="N38" i="8" s="1"/>
  <c r="H38" i="8" s="1"/>
  <c r="K25" i="8"/>
  <c r="J25" i="8" s="1"/>
  <c r="O25" i="8" s="1"/>
  <c r="N25" i="8" s="1"/>
  <c r="H25" i="8" s="1"/>
  <c r="K26" i="8"/>
  <c r="J26" i="8" s="1"/>
  <c r="O26" i="8" s="1"/>
  <c r="N26" i="8" s="1"/>
  <c r="H26" i="8" s="1"/>
  <c r="K41" i="8"/>
  <c r="J41" i="8" s="1"/>
  <c r="O41" i="8" s="1"/>
  <c r="N41" i="8" s="1"/>
  <c r="H41" i="8" s="1"/>
  <c r="K42" i="8"/>
  <c r="J42" i="8" s="1"/>
  <c r="O42" i="8" s="1"/>
  <c r="N42" i="8" s="1"/>
  <c r="H42" i="8" s="1"/>
  <c r="K30" i="8"/>
  <c r="J30" i="8" s="1"/>
  <c r="O30" i="8" s="1"/>
  <c r="N30" i="8" s="1"/>
  <c r="H30" i="8" s="1"/>
  <c r="K45" i="8"/>
  <c r="J45" i="8" s="1"/>
  <c r="O45" i="8" s="1"/>
  <c r="N45" i="8" s="1"/>
  <c r="H45" i="8" s="1"/>
  <c r="K33" i="8"/>
  <c r="J33" i="8" s="1"/>
  <c r="O33" i="8" s="1"/>
  <c r="N33" i="8" s="1"/>
  <c r="H33" i="8" s="1"/>
  <c r="K34" i="8"/>
  <c r="J34" i="8" s="1"/>
  <c r="O34" i="8" s="1"/>
  <c r="N34" i="8" s="1"/>
  <c r="H34" i="8" s="1"/>
  <c r="K50" i="8"/>
  <c r="J50" i="8" s="1"/>
  <c r="O50" i="8" s="1"/>
  <c r="N50" i="8" s="1"/>
  <c r="H50" i="8" s="1"/>
  <c r="L20" i="8"/>
  <c r="M20" i="8" s="1"/>
  <c r="K20" i="8" s="1"/>
  <c r="K27" i="8"/>
  <c r="J27" i="8" s="1"/>
  <c r="O27" i="8" s="1"/>
  <c r="N27" i="8" s="1"/>
  <c r="H27" i="8" s="1"/>
  <c r="K31" i="8"/>
  <c r="J31" i="8" s="1"/>
  <c r="O31" i="8" s="1"/>
  <c r="N31" i="8" s="1"/>
  <c r="H31" i="8" s="1"/>
  <c r="K35" i="8"/>
  <c r="J35" i="8" s="1"/>
  <c r="O35" i="8" s="1"/>
  <c r="N35" i="8" s="1"/>
  <c r="H35" i="8" s="1"/>
  <c r="K39" i="8"/>
  <c r="J39" i="8" s="1"/>
  <c r="O39" i="8" s="1"/>
  <c r="N39" i="8" s="1"/>
  <c r="H39" i="8" s="1"/>
  <c r="K43" i="8"/>
  <c r="J43" i="8" s="1"/>
  <c r="O43" i="8" s="1"/>
  <c r="N43" i="8" s="1"/>
  <c r="H43" i="8" s="1"/>
  <c r="K47" i="8"/>
  <c r="J47" i="8" s="1"/>
  <c r="O47" i="8" s="1"/>
  <c r="N47" i="8" s="1"/>
  <c r="H47" i="8" s="1"/>
  <c r="I51" i="8"/>
  <c r="K49" i="8"/>
  <c r="J49" i="8" s="1"/>
  <c r="O49" i="8" s="1"/>
  <c r="N49" i="8" s="1"/>
  <c r="H49" i="8" s="1"/>
  <c r="K24" i="8"/>
  <c r="J24" i="8" s="1"/>
  <c r="O24" i="8" s="1"/>
  <c r="N24" i="8" s="1"/>
  <c r="H24" i="8" s="1"/>
  <c r="K28" i="8"/>
  <c r="J28" i="8" s="1"/>
  <c r="O28" i="8" s="1"/>
  <c r="N28" i="8" s="1"/>
  <c r="H28" i="8" s="1"/>
  <c r="K32" i="8"/>
  <c r="J32" i="8" s="1"/>
  <c r="O32" i="8" s="1"/>
  <c r="N32" i="8" s="1"/>
  <c r="H32" i="8" s="1"/>
  <c r="K36" i="8"/>
  <c r="J36" i="8" s="1"/>
  <c r="O36" i="8" s="1"/>
  <c r="N36" i="8" s="1"/>
  <c r="H36" i="8" s="1"/>
  <c r="K40" i="8"/>
  <c r="J40" i="8" s="1"/>
  <c r="O40" i="8" s="1"/>
  <c r="N40" i="8" s="1"/>
  <c r="H40" i="8" s="1"/>
  <c r="K44" i="8"/>
  <c r="J44" i="8" s="1"/>
  <c r="O44" i="8" s="1"/>
  <c r="N44" i="8" s="1"/>
  <c r="H44" i="8" s="1"/>
  <c r="K48" i="8"/>
  <c r="J48" i="8" s="1"/>
  <c r="O48" i="8" s="1"/>
  <c r="N48" i="8" s="1"/>
  <c r="H48" i="8" s="1"/>
  <c r="D52" i="7"/>
  <c r="D51" i="7"/>
  <c r="C51" i="7"/>
  <c r="C52" i="7" s="1"/>
  <c r="B51" i="7"/>
  <c r="B52" i="7" s="1"/>
  <c r="I50" i="7"/>
  <c r="G50" i="7"/>
  <c r="F50" i="7"/>
  <c r="E50" i="7"/>
  <c r="L50" i="7" s="1"/>
  <c r="M50" i="7" s="1"/>
  <c r="I49" i="7"/>
  <c r="G49" i="7"/>
  <c r="L49" i="7" s="1"/>
  <c r="M49" i="7" s="1"/>
  <c r="F49" i="7"/>
  <c r="E49" i="7"/>
  <c r="I48" i="7"/>
  <c r="G48" i="7"/>
  <c r="F48" i="7"/>
  <c r="L48" i="7" s="1"/>
  <c r="M48" i="7" s="1"/>
  <c r="E48" i="7"/>
  <c r="I47" i="7"/>
  <c r="K47" i="7" s="1"/>
  <c r="J47" i="7" s="1"/>
  <c r="G47" i="7"/>
  <c r="F47" i="7"/>
  <c r="E47" i="7"/>
  <c r="L47" i="7" s="1"/>
  <c r="M47" i="7" s="1"/>
  <c r="L46" i="7"/>
  <c r="M46" i="7" s="1"/>
  <c r="I46" i="7"/>
  <c r="G46" i="7"/>
  <c r="F46" i="7"/>
  <c r="E46" i="7"/>
  <c r="I45" i="7"/>
  <c r="G45" i="7"/>
  <c r="L45" i="7" s="1"/>
  <c r="M45" i="7" s="1"/>
  <c r="F45" i="7"/>
  <c r="E45" i="7"/>
  <c r="I44" i="7"/>
  <c r="G44" i="7"/>
  <c r="F44" i="7"/>
  <c r="L44" i="7" s="1"/>
  <c r="M44" i="7" s="1"/>
  <c r="E44" i="7"/>
  <c r="I43" i="7"/>
  <c r="G43" i="7"/>
  <c r="F43" i="7"/>
  <c r="E43" i="7"/>
  <c r="L43" i="7" s="1"/>
  <c r="M43" i="7" s="1"/>
  <c r="I42" i="7"/>
  <c r="G42" i="7"/>
  <c r="F42" i="7"/>
  <c r="E42" i="7"/>
  <c r="L42" i="7" s="1"/>
  <c r="M42" i="7" s="1"/>
  <c r="I41" i="7"/>
  <c r="G41" i="7"/>
  <c r="L41" i="7" s="1"/>
  <c r="M41" i="7" s="1"/>
  <c r="F41" i="7"/>
  <c r="E41" i="7"/>
  <c r="I40" i="7"/>
  <c r="G40" i="7"/>
  <c r="F40" i="7"/>
  <c r="L40" i="7" s="1"/>
  <c r="M40" i="7" s="1"/>
  <c r="E40" i="7"/>
  <c r="I39" i="7"/>
  <c r="K39" i="7" s="1"/>
  <c r="J39" i="7" s="1"/>
  <c r="G39" i="7"/>
  <c r="F39" i="7"/>
  <c r="E39" i="7"/>
  <c r="L39" i="7" s="1"/>
  <c r="M39" i="7" s="1"/>
  <c r="L38" i="7"/>
  <c r="M38" i="7" s="1"/>
  <c r="I38" i="7"/>
  <c r="G38" i="7"/>
  <c r="F38" i="7"/>
  <c r="E38" i="7"/>
  <c r="L37" i="7"/>
  <c r="M37" i="7" s="1"/>
  <c r="I37" i="7"/>
  <c r="G37" i="7"/>
  <c r="F37" i="7"/>
  <c r="E37" i="7"/>
  <c r="I36" i="7"/>
  <c r="G36" i="7"/>
  <c r="F36" i="7"/>
  <c r="L36" i="7" s="1"/>
  <c r="M36" i="7" s="1"/>
  <c r="E36" i="7"/>
  <c r="I35" i="7"/>
  <c r="G35" i="7"/>
  <c r="F35" i="7"/>
  <c r="E35" i="7"/>
  <c r="L35" i="7" s="1"/>
  <c r="M35" i="7" s="1"/>
  <c r="I34" i="7"/>
  <c r="G34" i="7"/>
  <c r="F34" i="7"/>
  <c r="E34" i="7"/>
  <c r="L34" i="7" s="1"/>
  <c r="M34" i="7" s="1"/>
  <c r="I33" i="7"/>
  <c r="G33" i="7"/>
  <c r="L33" i="7" s="1"/>
  <c r="M33" i="7" s="1"/>
  <c r="F33" i="7"/>
  <c r="E33" i="7"/>
  <c r="I32" i="7"/>
  <c r="G32" i="7"/>
  <c r="F32" i="7"/>
  <c r="L32" i="7" s="1"/>
  <c r="M32" i="7" s="1"/>
  <c r="E32" i="7"/>
  <c r="I31" i="7"/>
  <c r="G31" i="7"/>
  <c r="F31" i="7"/>
  <c r="E31" i="7"/>
  <c r="L31" i="7" s="1"/>
  <c r="M31" i="7" s="1"/>
  <c r="L30" i="7"/>
  <c r="M30" i="7" s="1"/>
  <c r="I30" i="7"/>
  <c r="G30" i="7"/>
  <c r="F30" i="7"/>
  <c r="E30" i="7"/>
  <c r="L29" i="7"/>
  <c r="M29" i="7" s="1"/>
  <c r="I29" i="7"/>
  <c r="G29" i="7"/>
  <c r="F29" i="7"/>
  <c r="E29" i="7"/>
  <c r="I28" i="7"/>
  <c r="G28" i="7"/>
  <c r="F28" i="7"/>
  <c r="L28" i="7" s="1"/>
  <c r="M28" i="7" s="1"/>
  <c r="E28" i="7"/>
  <c r="I27" i="7"/>
  <c r="G27" i="7"/>
  <c r="F27" i="7"/>
  <c r="E27" i="7"/>
  <c r="L27" i="7" s="1"/>
  <c r="M27" i="7" s="1"/>
  <c r="I26" i="7"/>
  <c r="K26" i="7" s="1"/>
  <c r="J26" i="7" s="1"/>
  <c r="G26" i="7"/>
  <c r="F26" i="7"/>
  <c r="E26" i="7"/>
  <c r="L26" i="7" s="1"/>
  <c r="M26" i="7" s="1"/>
  <c r="I25" i="7"/>
  <c r="G25" i="7"/>
  <c r="L25" i="7" s="1"/>
  <c r="M25" i="7" s="1"/>
  <c r="F25" i="7"/>
  <c r="E25" i="7"/>
  <c r="I24" i="7"/>
  <c r="G24" i="7"/>
  <c r="F24" i="7"/>
  <c r="L24" i="7" s="1"/>
  <c r="M24" i="7" s="1"/>
  <c r="E24" i="7"/>
  <c r="I23" i="7"/>
  <c r="G23" i="7"/>
  <c r="F23" i="7"/>
  <c r="E23" i="7"/>
  <c r="L23" i="7" s="1"/>
  <c r="M23" i="7" s="1"/>
  <c r="L22" i="7"/>
  <c r="M22" i="7" s="1"/>
  <c r="I22" i="7"/>
  <c r="G22" i="7"/>
  <c r="F22" i="7"/>
  <c r="E22" i="7"/>
  <c r="L21" i="7"/>
  <c r="M21" i="7" s="1"/>
  <c r="I21" i="7"/>
  <c r="G21" i="7"/>
  <c r="F21" i="7"/>
  <c r="E21" i="7"/>
  <c r="I20" i="7"/>
  <c r="G20" i="7"/>
  <c r="G51" i="7" s="1"/>
  <c r="F20" i="7"/>
  <c r="F51" i="7" s="1"/>
  <c r="E20" i="7"/>
  <c r="E51" i="7" s="1"/>
  <c r="E52" i="7" s="1"/>
  <c r="G19" i="7"/>
  <c r="F19" i="7"/>
  <c r="E19" i="7"/>
  <c r="H18" i="7"/>
  <c r="D51" i="6"/>
  <c r="D52" i="6" s="1"/>
  <c r="C51" i="6"/>
  <c r="C52" i="6" s="1"/>
  <c r="B51" i="6"/>
  <c r="B52" i="6" s="1"/>
  <c r="I50" i="6"/>
  <c r="G50" i="6"/>
  <c r="F50" i="6"/>
  <c r="E50" i="6"/>
  <c r="L50" i="6" s="1"/>
  <c r="M50" i="6" s="1"/>
  <c r="L49" i="6"/>
  <c r="M49" i="6" s="1"/>
  <c r="I49" i="6"/>
  <c r="G49" i="6"/>
  <c r="F49" i="6"/>
  <c r="E49" i="6"/>
  <c r="L48" i="6"/>
  <c r="M48" i="6" s="1"/>
  <c r="I48" i="6"/>
  <c r="G48" i="6"/>
  <c r="F48" i="6"/>
  <c r="E48" i="6"/>
  <c r="I47" i="6"/>
  <c r="G47" i="6"/>
  <c r="F47" i="6"/>
  <c r="E47" i="6"/>
  <c r="L47" i="6" s="1"/>
  <c r="M47" i="6" s="1"/>
  <c r="I46" i="6"/>
  <c r="G46" i="6"/>
  <c r="F46" i="6"/>
  <c r="E46" i="6"/>
  <c r="L46" i="6" s="1"/>
  <c r="M46" i="6" s="1"/>
  <c r="I45" i="6"/>
  <c r="K45" i="6" s="1"/>
  <c r="J45" i="6" s="1"/>
  <c r="G45" i="6"/>
  <c r="F45" i="6"/>
  <c r="E45" i="6"/>
  <c r="L45" i="6" s="1"/>
  <c r="M45" i="6" s="1"/>
  <c r="I44" i="6"/>
  <c r="G44" i="6"/>
  <c r="L44" i="6" s="1"/>
  <c r="M44" i="6" s="1"/>
  <c r="F44" i="6"/>
  <c r="E44" i="6"/>
  <c r="I43" i="6"/>
  <c r="G43" i="6"/>
  <c r="F43" i="6"/>
  <c r="E43" i="6"/>
  <c r="L43" i="6" s="1"/>
  <c r="M43" i="6" s="1"/>
  <c r="I42" i="6"/>
  <c r="G42" i="6"/>
  <c r="F42" i="6"/>
  <c r="E42" i="6"/>
  <c r="L42" i="6" s="1"/>
  <c r="M42" i="6" s="1"/>
  <c r="L41" i="6"/>
  <c r="M41" i="6" s="1"/>
  <c r="I41" i="6"/>
  <c r="G41" i="6"/>
  <c r="F41" i="6"/>
  <c r="E41" i="6"/>
  <c r="L40" i="6"/>
  <c r="M40" i="6" s="1"/>
  <c r="I40" i="6"/>
  <c r="G40" i="6"/>
  <c r="F40" i="6"/>
  <c r="E40" i="6"/>
  <c r="I39" i="6"/>
  <c r="G39" i="6"/>
  <c r="F39" i="6"/>
  <c r="E39" i="6"/>
  <c r="L39" i="6" s="1"/>
  <c r="M39" i="6" s="1"/>
  <c r="I38" i="6"/>
  <c r="G38" i="6"/>
  <c r="F38" i="6"/>
  <c r="E38" i="6"/>
  <c r="L38" i="6" s="1"/>
  <c r="M38" i="6" s="1"/>
  <c r="I37" i="6"/>
  <c r="G37" i="6"/>
  <c r="F37" i="6"/>
  <c r="E37" i="6"/>
  <c r="L37" i="6" s="1"/>
  <c r="M37" i="6" s="1"/>
  <c r="I36" i="6"/>
  <c r="G36" i="6"/>
  <c r="L36" i="6" s="1"/>
  <c r="M36" i="6" s="1"/>
  <c r="F36" i="6"/>
  <c r="E36" i="6"/>
  <c r="I35" i="6"/>
  <c r="G35" i="6"/>
  <c r="F35" i="6"/>
  <c r="E35" i="6"/>
  <c r="L35" i="6" s="1"/>
  <c r="M35" i="6" s="1"/>
  <c r="I34" i="6"/>
  <c r="K34" i="6" s="1"/>
  <c r="J34" i="6" s="1"/>
  <c r="G34" i="6"/>
  <c r="F34" i="6"/>
  <c r="E34" i="6"/>
  <c r="L34" i="6" s="1"/>
  <c r="M34" i="6" s="1"/>
  <c r="L33" i="6"/>
  <c r="M33" i="6" s="1"/>
  <c r="I33" i="6"/>
  <c r="G33" i="6"/>
  <c r="F33" i="6"/>
  <c r="E33" i="6"/>
  <c r="L32" i="6"/>
  <c r="M32" i="6" s="1"/>
  <c r="I32" i="6"/>
  <c r="G32" i="6"/>
  <c r="F32" i="6"/>
  <c r="E32" i="6"/>
  <c r="I31" i="6"/>
  <c r="G31" i="6"/>
  <c r="F31" i="6"/>
  <c r="E31" i="6"/>
  <c r="L31" i="6" s="1"/>
  <c r="M31" i="6" s="1"/>
  <c r="I30" i="6"/>
  <c r="G30" i="6"/>
  <c r="F30" i="6"/>
  <c r="E30" i="6"/>
  <c r="L30" i="6" s="1"/>
  <c r="M30" i="6" s="1"/>
  <c r="I29" i="6"/>
  <c r="G29" i="6"/>
  <c r="F29" i="6"/>
  <c r="E29" i="6"/>
  <c r="L29" i="6" s="1"/>
  <c r="M29" i="6" s="1"/>
  <c r="I28" i="6"/>
  <c r="G28" i="6"/>
  <c r="L28" i="6" s="1"/>
  <c r="M28" i="6" s="1"/>
  <c r="F28" i="6"/>
  <c r="E28" i="6"/>
  <c r="I27" i="6"/>
  <c r="G27" i="6"/>
  <c r="F27" i="6"/>
  <c r="E27" i="6"/>
  <c r="L27" i="6" s="1"/>
  <c r="M27" i="6" s="1"/>
  <c r="I26" i="6"/>
  <c r="K26" i="6" s="1"/>
  <c r="J26" i="6" s="1"/>
  <c r="G26" i="6"/>
  <c r="F26" i="6"/>
  <c r="E26" i="6"/>
  <c r="L26" i="6" s="1"/>
  <c r="M26" i="6" s="1"/>
  <c r="L25" i="6"/>
  <c r="M25" i="6" s="1"/>
  <c r="I25" i="6"/>
  <c r="G25" i="6"/>
  <c r="F25" i="6"/>
  <c r="E25" i="6"/>
  <c r="L24" i="6"/>
  <c r="M24" i="6" s="1"/>
  <c r="I24" i="6"/>
  <c r="G24" i="6"/>
  <c r="F24" i="6"/>
  <c r="E24" i="6"/>
  <c r="I23" i="6"/>
  <c r="G23" i="6"/>
  <c r="F23" i="6"/>
  <c r="E23" i="6"/>
  <c r="L23" i="6" s="1"/>
  <c r="M23" i="6" s="1"/>
  <c r="I22" i="6"/>
  <c r="G22" i="6"/>
  <c r="F22" i="6"/>
  <c r="E22" i="6"/>
  <c r="L22" i="6" s="1"/>
  <c r="M22" i="6" s="1"/>
  <c r="I21" i="6"/>
  <c r="K21" i="6" s="1"/>
  <c r="J21" i="6" s="1"/>
  <c r="G21" i="6"/>
  <c r="F21" i="6"/>
  <c r="E21" i="6"/>
  <c r="L21" i="6" s="1"/>
  <c r="M21" i="6" s="1"/>
  <c r="I20" i="6"/>
  <c r="G20" i="6"/>
  <c r="G51" i="6" s="1"/>
  <c r="F20" i="6"/>
  <c r="F51" i="6" s="1"/>
  <c r="E20" i="6"/>
  <c r="G19" i="6"/>
  <c r="F19" i="6"/>
  <c r="E19" i="6"/>
  <c r="H18" i="6"/>
  <c r="D52" i="5"/>
  <c r="D51" i="5"/>
  <c r="C51" i="5"/>
  <c r="C52" i="5" s="1"/>
  <c r="B51" i="5"/>
  <c r="B52" i="5" s="1"/>
  <c r="I50" i="5"/>
  <c r="G50" i="5"/>
  <c r="F50" i="5"/>
  <c r="E50" i="5"/>
  <c r="L50" i="5" s="1"/>
  <c r="M50" i="5" s="1"/>
  <c r="I49" i="5"/>
  <c r="G49" i="5"/>
  <c r="L49" i="5" s="1"/>
  <c r="M49" i="5" s="1"/>
  <c r="F49" i="5"/>
  <c r="E49" i="5"/>
  <c r="L48" i="5"/>
  <c r="M48" i="5" s="1"/>
  <c r="I48" i="5"/>
  <c r="G48" i="5"/>
  <c r="F48" i="5"/>
  <c r="E48" i="5"/>
  <c r="I47" i="5"/>
  <c r="K47" i="5" s="1"/>
  <c r="J47" i="5" s="1"/>
  <c r="G47" i="5"/>
  <c r="F47" i="5"/>
  <c r="E47" i="5"/>
  <c r="L47" i="5" s="1"/>
  <c r="M47" i="5" s="1"/>
  <c r="I46" i="5"/>
  <c r="G46" i="5"/>
  <c r="F46" i="5"/>
  <c r="E46" i="5"/>
  <c r="L46" i="5" s="1"/>
  <c r="M46" i="5" s="1"/>
  <c r="I45" i="5"/>
  <c r="G45" i="5"/>
  <c r="F45" i="5"/>
  <c r="E45" i="5"/>
  <c r="L45" i="5" s="1"/>
  <c r="M45" i="5" s="1"/>
  <c r="I44" i="5"/>
  <c r="G44" i="5"/>
  <c r="F44" i="5"/>
  <c r="E44" i="5"/>
  <c r="L44" i="5" s="1"/>
  <c r="M44" i="5" s="1"/>
  <c r="L43" i="5"/>
  <c r="M43" i="5" s="1"/>
  <c r="I43" i="5"/>
  <c r="G43" i="5"/>
  <c r="F43" i="5"/>
  <c r="E43" i="5"/>
  <c r="I42" i="5"/>
  <c r="G42" i="5"/>
  <c r="F42" i="5"/>
  <c r="E42" i="5"/>
  <c r="L42" i="5" s="1"/>
  <c r="M42" i="5" s="1"/>
  <c r="I41" i="5"/>
  <c r="G41" i="5"/>
  <c r="L41" i="5" s="1"/>
  <c r="M41" i="5" s="1"/>
  <c r="F41" i="5"/>
  <c r="E41" i="5"/>
  <c r="L40" i="5"/>
  <c r="M40" i="5" s="1"/>
  <c r="I40" i="5"/>
  <c r="G40" i="5"/>
  <c r="F40" i="5"/>
  <c r="E40" i="5"/>
  <c r="I39" i="5"/>
  <c r="G39" i="5"/>
  <c r="F39" i="5"/>
  <c r="E39" i="5"/>
  <c r="L39" i="5" s="1"/>
  <c r="M39" i="5" s="1"/>
  <c r="I38" i="5"/>
  <c r="G38" i="5"/>
  <c r="F38" i="5"/>
  <c r="E38" i="5"/>
  <c r="L38" i="5" s="1"/>
  <c r="M38" i="5" s="1"/>
  <c r="I37" i="5"/>
  <c r="G37" i="5"/>
  <c r="F37" i="5"/>
  <c r="E37" i="5"/>
  <c r="L37" i="5" s="1"/>
  <c r="M37" i="5" s="1"/>
  <c r="I36" i="5"/>
  <c r="G36" i="5"/>
  <c r="F36" i="5"/>
  <c r="E36" i="5"/>
  <c r="L36" i="5" s="1"/>
  <c r="M36" i="5" s="1"/>
  <c r="L35" i="5"/>
  <c r="M35" i="5" s="1"/>
  <c r="I35" i="5"/>
  <c r="G35" i="5"/>
  <c r="F35" i="5"/>
  <c r="E35" i="5"/>
  <c r="I34" i="5"/>
  <c r="K34" i="5" s="1"/>
  <c r="J34" i="5" s="1"/>
  <c r="G34" i="5"/>
  <c r="F34" i="5"/>
  <c r="E34" i="5"/>
  <c r="L34" i="5" s="1"/>
  <c r="M34" i="5" s="1"/>
  <c r="I33" i="5"/>
  <c r="G33" i="5"/>
  <c r="F33" i="5"/>
  <c r="E33" i="5"/>
  <c r="L32" i="5"/>
  <c r="M32" i="5" s="1"/>
  <c r="I32" i="5"/>
  <c r="G32" i="5"/>
  <c r="F32" i="5"/>
  <c r="E32" i="5"/>
  <c r="I31" i="5"/>
  <c r="G31" i="5"/>
  <c r="F31" i="5"/>
  <c r="E31" i="5"/>
  <c r="L31" i="5" s="1"/>
  <c r="M31" i="5" s="1"/>
  <c r="I30" i="5"/>
  <c r="G30" i="5"/>
  <c r="F30" i="5"/>
  <c r="E30" i="5"/>
  <c r="L30" i="5" s="1"/>
  <c r="M30" i="5" s="1"/>
  <c r="I29" i="5"/>
  <c r="G29" i="5"/>
  <c r="F29" i="5"/>
  <c r="E29" i="5"/>
  <c r="L29" i="5" s="1"/>
  <c r="M29" i="5" s="1"/>
  <c r="I28" i="5"/>
  <c r="G28" i="5"/>
  <c r="F28" i="5"/>
  <c r="E28" i="5"/>
  <c r="L28" i="5" s="1"/>
  <c r="M28" i="5" s="1"/>
  <c r="L27" i="5"/>
  <c r="M27" i="5" s="1"/>
  <c r="I27" i="5"/>
  <c r="G27" i="5"/>
  <c r="F27" i="5"/>
  <c r="E27" i="5"/>
  <c r="I26" i="5"/>
  <c r="G26" i="5"/>
  <c r="F26" i="5"/>
  <c r="E26" i="5"/>
  <c r="L26" i="5" s="1"/>
  <c r="M26" i="5" s="1"/>
  <c r="I25" i="5"/>
  <c r="G25" i="5"/>
  <c r="L25" i="5" s="1"/>
  <c r="M25" i="5" s="1"/>
  <c r="F25" i="5"/>
  <c r="E25" i="5"/>
  <c r="L24" i="5"/>
  <c r="M24" i="5" s="1"/>
  <c r="I24" i="5"/>
  <c r="G24" i="5"/>
  <c r="F24" i="5"/>
  <c r="E24" i="5"/>
  <c r="I23" i="5"/>
  <c r="K23" i="5" s="1"/>
  <c r="J23" i="5" s="1"/>
  <c r="G23" i="5"/>
  <c r="F23" i="5"/>
  <c r="E23" i="5"/>
  <c r="L23" i="5" s="1"/>
  <c r="M23" i="5" s="1"/>
  <c r="I22" i="5"/>
  <c r="G22" i="5"/>
  <c r="F22" i="5"/>
  <c r="E22" i="5"/>
  <c r="L22" i="5" s="1"/>
  <c r="M22" i="5" s="1"/>
  <c r="I21" i="5"/>
  <c r="G21" i="5"/>
  <c r="F21" i="5"/>
  <c r="E21" i="5"/>
  <c r="L21" i="5" s="1"/>
  <c r="M21" i="5" s="1"/>
  <c r="I20" i="5"/>
  <c r="G20" i="5"/>
  <c r="G51" i="5" s="1"/>
  <c r="F20" i="5"/>
  <c r="F51" i="5" s="1"/>
  <c r="E20" i="5"/>
  <c r="G19" i="5"/>
  <c r="F19" i="5"/>
  <c r="E19" i="5"/>
  <c r="H18" i="5"/>
  <c r="E21" i="1"/>
  <c r="L21" i="1" s="1"/>
  <c r="M21" i="1" s="1"/>
  <c r="F21" i="1"/>
  <c r="G21" i="1"/>
  <c r="I21" i="1"/>
  <c r="E22" i="1"/>
  <c r="F22" i="1"/>
  <c r="G22" i="1"/>
  <c r="I22" i="1"/>
  <c r="E23" i="1"/>
  <c r="L23" i="1" s="1"/>
  <c r="M23" i="1" s="1"/>
  <c r="F23" i="1"/>
  <c r="G23" i="1"/>
  <c r="I23" i="1"/>
  <c r="E24" i="1"/>
  <c r="F24" i="1"/>
  <c r="G24" i="1"/>
  <c r="L24" i="1" s="1"/>
  <c r="M24" i="1" s="1"/>
  <c r="I24" i="1"/>
  <c r="E25" i="1"/>
  <c r="L25" i="1" s="1"/>
  <c r="M25" i="1" s="1"/>
  <c r="F25" i="1"/>
  <c r="G25" i="1"/>
  <c r="I25" i="1"/>
  <c r="E26" i="1"/>
  <c r="L26" i="1" s="1"/>
  <c r="M26" i="1" s="1"/>
  <c r="F26" i="1"/>
  <c r="G26" i="1"/>
  <c r="I26" i="1"/>
  <c r="E27" i="1"/>
  <c r="F27" i="1"/>
  <c r="L27" i="1" s="1"/>
  <c r="M27" i="1" s="1"/>
  <c r="G27" i="1"/>
  <c r="I27" i="1"/>
  <c r="E28" i="1"/>
  <c r="F28" i="1"/>
  <c r="G28" i="1"/>
  <c r="I28" i="1"/>
  <c r="L28" i="1"/>
  <c r="M28" i="1" s="1"/>
  <c r="E29" i="1"/>
  <c r="L29" i="1" s="1"/>
  <c r="M29" i="1" s="1"/>
  <c r="F29" i="1"/>
  <c r="G29" i="1"/>
  <c r="I29" i="1"/>
  <c r="E30" i="1"/>
  <c r="L30" i="1" s="1"/>
  <c r="M30" i="1" s="1"/>
  <c r="F30" i="1"/>
  <c r="G30" i="1"/>
  <c r="I30" i="1"/>
  <c r="E31" i="1"/>
  <c r="L31" i="1" s="1"/>
  <c r="M31" i="1" s="1"/>
  <c r="F31" i="1"/>
  <c r="G31" i="1"/>
  <c r="I31" i="1"/>
  <c r="E32" i="1"/>
  <c r="F32" i="1"/>
  <c r="G32" i="1"/>
  <c r="I32" i="1"/>
  <c r="L32" i="1"/>
  <c r="M32" i="1" s="1"/>
  <c r="E33" i="1"/>
  <c r="L33" i="1" s="1"/>
  <c r="M33" i="1" s="1"/>
  <c r="F33" i="1"/>
  <c r="G33" i="1"/>
  <c r="I33" i="1"/>
  <c r="K33" i="1" s="1"/>
  <c r="J33" i="1" s="1"/>
  <c r="E34" i="1"/>
  <c r="L34" i="1" s="1"/>
  <c r="M34" i="1" s="1"/>
  <c r="F34" i="1"/>
  <c r="G34" i="1"/>
  <c r="I34" i="1"/>
  <c r="E35" i="1"/>
  <c r="F35" i="1"/>
  <c r="L35" i="1" s="1"/>
  <c r="M35" i="1" s="1"/>
  <c r="G35" i="1"/>
  <c r="I35" i="1"/>
  <c r="E36" i="1"/>
  <c r="F36" i="1"/>
  <c r="G36" i="1"/>
  <c r="I36" i="1"/>
  <c r="L36" i="1"/>
  <c r="M36" i="1" s="1"/>
  <c r="E37" i="1"/>
  <c r="L37" i="1" s="1"/>
  <c r="M37" i="1" s="1"/>
  <c r="F37" i="1"/>
  <c r="G37" i="1"/>
  <c r="I37" i="1"/>
  <c r="E38" i="1"/>
  <c r="L38" i="1" s="1"/>
  <c r="M38" i="1" s="1"/>
  <c r="F38" i="1"/>
  <c r="G38" i="1"/>
  <c r="I38" i="1"/>
  <c r="E39" i="1"/>
  <c r="L39" i="1" s="1"/>
  <c r="M39" i="1" s="1"/>
  <c r="F39" i="1"/>
  <c r="G39" i="1"/>
  <c r="I39" i="1"/>
  <c r="E40" i="1"/>
  <c r="F40" i="1"/>
  <c r="G40" i="1"/>
  <c r="I40" i="1"/>
  <c r="L40" i="1"/>
  <c r="M40" i="1" s="1"/>
  <c r="E41" i="1"/>
  <c r="L41" i="1" s="1"/>
  <c r="M41" i="1" s="1"/>
  <c r="F41" i="1"/>
  <c r="G41" i="1"/>
  <c r="I41" i="1"/>
  <c r="K41" i="1" s="1"/>
  <c r="J41" i="1" s="1"/>
  <c r="E42" i="1"/>
  <c r="L42" i="1" s="1"/>
  <c r="M42" i="1" s="1"/>
  <c r="F42" i="1"/>
  <c r="G42" i="1"/>
  <c r="I42" i="1"/>
  <c r="E43" i="1"/>
  <c r="F43" i="1"/>
  <c r="L43" i="1" s="1"/>
  <c r="M43" i="1" s="1"/>
  <c r="G43" i="1"/>
  <c r="I43" i="1"/>
  <c r="E44" i="1"/>
  <c r="F44" i="1"/>
  <c r="G44" i="1"/>
  <c r="L44" i="1" s="1"/>
  <c r="M44" i="1" s="1"/>
  <c r="I44" i="1"/>
  <c r="E45" i="1"/>
  <c r="L45" i="1" s="1"/>
  <c r="M45" i="1" s="1"/>
  <c r="F45" i="1"/>
  <c r="G45" i="1"/>
  <c r="I45" i="1"/>
  <c r="E46" i="1"/>
  <c r="L46" i="1" s="1"/>
  <c r="M46" i="1" s="1"/>
  <c r="F46" i="1"/>
  <c r="G46" i="1"/>
  <c r="I46" i="1"/>
  <c r="E47" i="1"/>
  <c r="L47" i="1" s="1"/>
  <c r="M47" i="1" s="1"/>
  <c r="F47" i="1"/>
  <c r="G47" i="1"/>
  <c r="I47" i="1"/>
  <c r="E48" i="1"/>
  <c r="F48" i="1"/>
  <c r="G48" i="1"/>
  <c r="I48" i="1"/>
  <c r="L48" i="1"/>
  <c r="M48" i="1" s="1"/>
  <c r="E49" i="1"/>
  <c r="L49" i="1" s="1"/>
  <c r="M49" i="1" s="1"/>
  <c r="F49" i="1"/>
  <c r="G49" i="1"/>
  <c r="I49" i="1"/>
  <c r="K49" i="1" s="1"/>
  <c r="J49" i="1" s="1"/>
  <c r="E50" i="1"/>
  <c r="L50" i="1" s="1"/>
  <c r="M50" i="1" s="1"/>
  <c r="F50" i="1"/>
  <c r="G50" i="1"/>
  <c r="I50" i="1"/>
  <c r="I20" i="1"/>
  <c r="G20" i="1"/>
  <c r="F20" i="1"/>
  <c r="E20" i="1"/>
  <c r="H18" i="1"/>
  <c r="G19" i="1"/>
  <c r="F19" i="1"/>
  <c r="E19" i="1"/>
  <c r="E52" i="8" l="1"/>
  <c r="K51" i="8"/>
  <c r="J20" i="8"/>
  <c r="J51" i="8" s="1"/>
  <c r="I51" i="7"/>
  <c r="E51" i="6"/>
  <c r="I51" i="6"/>
  <c r="E51" i="5"/>
  <c r="E52" i="5" s="1"/>
  <c r="L33" i="5"/>
  <c r="M33" i="5" s="1"/>
  <c r="K33" i="5" s="1"/>
  <c r="J33" i="5" s="1"/>
  <c r="O33" i="5" s="1"/>
  <c r="N33" i="5" s="1"/>
  <c r="H33" i="5" s="1"/>
  <c r="K30" i="1"/>
  <c r="J30" i="1" s="1"/>
  <c r="O30" i="1" s="1"/>
  <c r="N30" i="1" s="1"/>
  <c r="H30" i="1" s="1"/>
  <c r="K37" i="7"/>
  <c r="J37" i="7" s="1"/>
  <c r="O37" i="7" s="1"/>
  <c r="N37" i="7" s="1"/>
  <c r="H37" i="7" s="1"/>
  <c r="K32" i="7"/>
  <c r="J32" i="7" s="1"/>
  <c r="O32" i="7" s="1"/>
  <c r="N32" i="7" s="1"/>
  <c r="H32" i="7" s="1"/>
  <c r="K36" i="7"/>
  <c r="J36" i="7" s="1"/>
  <c r="O36" i="7" s="1"/>
  <c r="N36" i="7" s="1"/>
  <c r="H36" i="7" s="1"/>
  <c r="K34" i="7"/>
  <c r="J34" i="7" s="1"/>
  <c r="O34" i="7" s="1"/>
  <c r="N34" i="7" s="1"/>
  <c r="H34" i="7" s="1"/>
  <c r="K40" i="7"/>
  <c r="J40" i="7" s="1"/>
  <c r="O40" i="7" s="1"/>
  <c r="N40" i="7" s="1"/>
  <c r="H40" i="7" s="1"/>
  <c r="K44" i="7"/>
  <c r="J44" i="7" s="1"/>
  <c r="O44" i="7" s="1"/>
  <c r="N44" i="7" s="1"/>
  <c r="H44" i="7" s="1"/>
  <c r="K41" i="7"/>
  <c r="J41" i="7" s="1"/>
  <c r="O41" i="7" s="1"/>
  <c r="N41" i="7" s="1"/>
  <c r="H41" i="7" s="1"/>
  <c r="K25" i="7"/>
  <c r="J25" i="7" s="1"/>
  <c r="O25" i="7" s="1"/>
  <c r="N25" i="7" s="1"/>
  <c r="H25" i="7" s="1"/>
  <c r="K48" i="7"/>
  <c r="J48" i="7" s="1"/>
  <c r="O48" i="7" s="1"/>
  <c r="N48" i="7" s="1"/>
  <c r="H48" i="7" s="1"/>
  <c r="K23" i="7"/>
  <c r="J23" i="7" s="1"/>
  <c r="O23" i="7" s="1"/>
  <c r="N23" i="7" s="1"/>
  <c r="H23" i="7" s="1"/>
  <c r="K42" i="7"/>
  <c r="J42" i="7" s="1"/>
  <c r="O42" i="7" s="1"/>
  <c r="N42" i="7" s="1"/>
  <c r="H42" i="7" s="1"/>
  <c r="K29" i="7"/>
  <c r="J29" i="7" s="1"/>
  <c r="O29" i="7" s="1"/>
  <c r="N29" i="7" s="1"/>
  <c r="H29" i="7" s="1"/>
  <c r="K33" i="7"/>
  <c r="J33" i="7" s="1"/>
  <c r="O33" i="7" s="1"/>
  <c r="N33" i="7" s="1"/>
  <c r="H33" i="7" s="1"/>
  <c r="K50" i="7"/>
  <c r="J50" i="7" s="1"/>
  <c r="O50" i="7" s="1"/>
  <c r="N50" i="7" s="1"/>
  <c r="H50" i="7" s="1"/>
  <c r="K45" i="7"/>
  <c r="J45" i="7" s="1"/>
  <c r="O45" i="7" s="1"/>
  <c r="N45" i="7" s="1"/>
  <c r="H45" i="7" s="1"/>
  <c r="K21" i="7"/>
  <c r="J21" i="7" s="1"/>
  <c r="O21" i="7" s="1"/>
  <c r="N21" i="7" s="1"/>
  <c r="H21" i="7" s="1"/>
  <c r="K24" i="7"/>
  <c r="J24" i="7" s="1"/>
  <c r="O24" i="7"/>
  <c r="N24" i="7" s="1"/>
  <c r="H24" i="7" s="1"/>
  <c r="K28" i="7"/>
  <c r="J28" i="7" s="1"/>
  <c r="O28" i="7" s="1"/>
  <c r="N28" i="7" s="1"/>
  <c r="H28" i="7" s="1"/>
  <c r="K31" i="7"/>
  <c r="J31" i="7" s="1"/>
  <c r="O31" i="7" s="1"/>
  <c r="N31" i="7" s="1"/>
  <c r="H31" i="7" s="1"/>
  <c r="K27" i="7"/>
  <c r="J27" i="7" s="1"/>
  <c r="O27" i="7" s="1"/>
  <c r="N27" i="7" s="1"/>
  <c r="H27" i="7" s="1"/>
  <c r="K35" i="7"/>
  <c r="J35" i="7" s="1"/>
  <c r="O35" i="7" s="1"/>
  <c r="N35" i="7" s="1"/>
  <c r="H35" i="7" s="1"/>
  <c r="O39" i="7"/>
  <c r="N39" i="7" s="1"/>
  <c r="H39" i="7" s="1"/>
  <c r="K43" i="7"/>
  <c r="J43" i="7" s="1"/>
  <c r="O43" i="7" s="1"/>
  <c r="N43" i="7" s="1"/>
  <c r="H43" i="7" s="1"/>
  <c r="O47" i="7"/>
  <c r="N47" i="7" s="1"/>
  <c r="H47" i="7" s="1"/>
  <c r="K22" i="7"/>
  <c r="J22" i="7" s="1"/>
  <c r="O22" i="7" s="1"/>
  <c r="N22" i="7" s="1"/>
  <c r="H22" i="7" s="1"/>
  <c r="O26" i="7"/>
  <c r="N26" i="7" s="1"/>
  <c r="H26" i="7" s="1"/>
  <c r="K30" i="7"/>
  <c r="J30" i="7" s="1"/>
  <c r="O30" i="7" s="1"/>
  <c r="N30" i="7" s="1"/>
  <c r="H30" i="7" s="1"/>
  <c r="K38" i="7"/>
  <c r="J38" i="7" s="1"/>
  <c r="O38" i="7" s="1"/>
  <c r="N38" i="7" s="1"/>
  <c r="H38" i="7" s="1"/>
  <c r="K46" i="7"/>
  <c r="J46" i="7" s="1"/>
  <c r="O46" i="7" s="1"/>
  <c r="N46" i="7" s="1"/>
  <c r="H46" i="7" s="1"/>
  <c r="K49" i="7"/>
  <c r="J49" i="7" s="1"/>
  <c r="O49" i="7" s="1"/>
  <c r="N49" i="7" s="1"/>
  <c r="H49" i="7" s="1"/>
  <c r="L20" i="7"/>
  <c r="M20" i="7" s="1"/>
  <c r="O27" i="6"/>
  <c r="N27" i="6" s="1"/>
  <c r="H27" i="6" s="1"/>
  <c r="K27" i="6"/>
  <c r="J27" i="6" s="1"/>
  <c r="K31" i="6"/>
  <c r="J31" i="6" s="1"/>
  <c r="O31" i="6" s="1"/>
  <c r="N31" i="6" s="1"/>
  <c r="H31" i="6" s="1"/>
  <c r="K36" i="6"/>
  <c r="J36" i="6" s="1"/>
  <c r="O36" i="6" s="1"/>
  <c r="N36" i="6" s="1"/>
  <c r="H36" i="6" s="1"/>
  <c r="E52" i="6"/>
  <c r="K35" i="6"/>
  <c r="J35" i="6" s="1"/>
  <c r="O35" i="6" s="1"/>
  <c r="N35" i="6" s="1"/>
  <c r="H35" i="6" s="1"/>
  <c r="K39" i="6"/>
  <c r="J39" i="6" s="1"/>
  <c r="O39" i="6" s="1"/>
  <c r="N39" i="6" s="1"/>
  <c r="H39" i="6" s="1"/>
  <c r="K40" i="6"/>
  <c r="J40" i="6" s="1"/>
  <c r="O40" i="6" s="1"/>
  <c r="N40" i="6" s="1"/>
  <c r="H40" i="6" s="1"/>
  <c r="K44" i="6"/>
  <c r="J44" i="6" s="1"/>
  <c r="O44" i="6" s="1"/>
  <c r="N44" i="6" s="1"/>
  <c r="H44" i="6" s="1"/>
  <c r="K32" i="6"/>
  <c r="J32" i="6" s="1"/>
  <c r="O32" i="6" s="1"/>
  <c r="N32" i="6" s="1"/>
  <c r="H32" i="6" s="1"/>
  <c r="K42" i="6"/>
  <c r="J42" i="6" s="1"/>
  <c r="O42" i="6" s="1"/>
  <c r="N42" i="6" s="1"/>
  <c r="H42" i="6" s="1"/>
  <c r="K43" i="6"/>
  <c r="J43" i="6" s="1"/>
  <c r="O43" i="6" s="1"/>
  <c r="N43" i="6" s="1"/>
  <c r="H43" i="6" s="1"/>
  <c r="K48" i="6"/>
  <c r="J48" i="6" s="1"/>
  <c r="O48" i="6" s="1"/>
  <c r="N48" i="6" s="1"/>
  <c r="H48" i="6" s="1"/>
  <c r="K37" i="6"/>
  <c r="J37" i="6" s="1"/>
  <c r="O37" i="6" s="1"/>
  <c r="N37" i="6" s="1"/>
  <c r="H37" i="6" s="1"/>
  <c r="K50" i="6"/>
  <c r="J50" i="6" s="1"/>
  <c r="O50" i="6" s="1"/>
  <c r="N50" i="6" s="1"/>
  <c r="H50" i="6" s="1"/>
  <c r="K29" i="6"/>
  <c r="J29" i="6" s="1"/>
  <c r="O29" i="6" s="1"/>
  <c r="N29" i="6" s="1"/>
  <c r="H29" i="6" s="1"/>
  <c r="K47" i="6"/>
  <c r="J47" i="6" s="1"/>
  <c r="O47" i="6"/>
  <c r="N47" i="6" s="1"/>
  <c r="H47" i="6" s="1"/>
  <c r="K23" i="6"/>
  <c r="J23" i="6" s="1"/>
  <c r="O23" i="6" s="1"/>
  <c r="N23" i="6" s="1"/>
  <c r="H23" i="6" s="1"/>
  <c r="K24" i="6"/>
  <c r="J24" i="6" s="1"/>
  <c r="O24" i="6" s="1"/>
  <c r="N24" i="6" s="1"/>
  <c r="H24" i="6" s="1"/>
  <c r="K28" i="6"/>
  <c r="J28" i="6" s="1"/>
  <c r="O28" i="6" s="1"/>
  <c r="N28" i="6" s="1"/>
  <c r="H28" i="6" s="1"/>
  <c r="K22" i="6"/>
  <c r="J22" i="6" s="1"/>
  <c r="O22" i="6" s="1"/>
  <c r="N22" i="6" s="1"/>
  <c r="H22" i="6" s="1"/>
  <c r="O26" i="6"/>
  <c r="N26" i="6" s="1"/>
  <c r="H26" i="6" s="1"/>
  <c r="K30" i="6"/>
  <c r="J30" i="6" s="1"/>
  <c r="O30" i="6" s="1"/>
  <c r="N30" i="6" s="1"/>
  <c r="H30" i="6" s="1"/>
  <c r="O34" i="6"/>
  <c r="N34" i="6" s="1"/>
  <c r="H34" i="6" s="1"/>
  <c r="K38" i="6"/>
  <c r="J38" i="6" s="1"/>
  <c r="O38" i="6" s="1"/>
  <c r="N38" i="6" s="1"/>
  <c r="H38" i="6" s="1"/>
  <c r="K46" i="6"/>
  <c r="J46" i="6" s="1"/>
  <c r="O46" i="6" s="1"/>
  <c r="N46" i="6" s="1"/>
  <c r="H46" i="6" s="1"/>
  <c r="O21" i="6"/>
  <c r="N21" i="6" s="1"/>
  <c r="H21" i="6" s="1"/>
  <c r="K25" i="6"/>
  <c r="J25" i="6" s="1"/>
  <c r="O25" i="6" s="1"/>
  <c r="N25" i="6" s="1"/>
  <c r="H25" i="6" s="1"/>
  <c r="K33" i="6"/>
  <c r="J33" i="6" s="1"/>
  <c r="O33" i="6" s="1"/>
  <c r="N33" i="6" s="1"/>
  <c r="H33" i="6" s="1"/>
  <c r="K41" i="6"/>
  <c r="J41" i="6" s="1"/>
  <c r="O41" i="6" s="1"/>
  <c r="N41" i="6" s="1"/>
  <c r="H41" i="6" s="1"/>
  <c r="O45" i="6"/>
  <c r="N45" i="6" s="1"/>
  <c r="H45" i="6" s="1"/>
  <c r="K49" i="6"/>
  <c r="J49" i="6" s="1"/>
  <c r="O49" i="6" s="1"/>
  <c r="N49" i="6" s="1"/>
  <c r="H49" i="6" s="1"/>
  <c r="L20" i="6"/>
  <c r="M20" i="6" s="1"/>
  <c r="K22" i="5"/>
  <c r="J22" i="5" s="1"/>
  <c r="O22" i="5" s="1"/>
  <c r="N22" i="5" s="1"/>
  <c r="H22" i="5" s="1"/>
  <c r="K40" i="5"/>
  <c r="J40" i="5" s="1"/>
  <c r="O40" i="5" s="1"/>
  <c r="N40" i="5" s="1"/>
  <c r="H40" i="5" s="1"/>
  <c r="K42" i="5"/>
  <c r="J42" i="5" s="1"/>
  <c r="K27" i="5"/>
  <c r="J27" i="5" s="1"/>
  <c r="O27" i="5" s="1"/>
  <c r="N27" i="5" s="1"/>
  <c r="H27" i="5" s="1"/>
  <c r="K31" i="5"/>
  <c r="J31" i="5" s="1"/>
  <c r="O31" i="5" s="1"/>
  <c r="N31" i="5" s="1"/>
  <c r="H31" i="5" s="1"/>
  <c r="K29" i="5"/>
  <c r="J29" i="5" s="1"/>
  <c r="O29" i="5" s="1"/>
  <c r="N29" i="5" s="1"/>
  <c r="H29" i="5" s="1"/>
  <c r="K32" i="5"/>
  <c r="J32" i="5" s="1"/>
  <c r="O32" i="5" s="1"/>
  <c r="N32" i="5" s="1"/>
  <c r="H32" i="5" s="1"/>
  <c r="K30" i="5"/>
  <c r="J30" i="5" s="1"/>
  <c r="O30" i="5" s="1"/>
  <c r="N30" i="5" s="1"/>
  <c r="H30" i="5" s="1"/>
  <c r="K45" i="5"/>
  <c r="J45" i="5" s="1"/>
  <c r="O45" i="5" s="1"/>
  <c r="N45" i="5" s="1"/>
  <c r="H45" i="5" s="1"/>
  <c r="O47" i="5"/>
  <c r="N47" i="5" s="1"/>
  <c r="H47" i="5" s="1"/>
  <c r="K48" i="5"/>
  <c r="J48" i="5" s="1"/>
  <c r="O48" i="5" s="1"/>
  <c r="N48" i="5" s="1"/>
  <c r="H48" i="5" s="1"/>
  <c r="K50" i="5"/>
  <c r="J50" i="5" s="1"/>
  <c r="O50" i="5" s="1"/>
  <c r="N50" i="5" s="1"/>
  <c r="H50" i="5" s="1"/>
  <c r="K46" i="5"/>
  <c r="J46" i="5" s="1"/>
  <c r="O46" i="5" s="1"/>
  <c r="N46" i="5" s="1"/>
  <c r="H46" i="5" s="1"/>
  <c r="K37" i="5"/>
  <c r="J37" i="5" s="1"/>
  <c r="O37" i="5" s="1"/>
  <c r="N37" i="5" s="1"/>
  <c r="H37" i="5" s="1"/>
  <c r="O34" i="5"/>
  <c r="N34" i="5" s="1"/>
  <c r="H34" i="5" s="1"/>
  <c r="K35" i="5"/>
  <c r="J35" i="5" s="1"/>
  <c r="O35" i="5" s="1"/>
  <c r="N35" i="5" s="1"/>
  <c r="H35" i="5" s="1"/>
  <c r="K39" i="5"/>
  <c r="J39" i="5" s="1"/>
  <c r="O39" i="5" s="1"/>
  <c r="N39" i="5" s="1"/>
  <c r="H39" i="5" s="1"/>
  <c r="K21" i="5"/>
  <c r="J21" i="5" s="1"/>
  <c r="O21" i="5" s="1"/>
  <c r="N21" i="5" s="1"/>
  <c r="H21" i="5" s="1"/>
  <c r="O23" i="5"/>
  <c r="N23" i="5" s="1"/>
  <c r="H23" i="5" s="1"/>
  <c r="K24" i="5"/>
  <c r="J24" i="5" s="1"/>
  <c r="O24" i="5" s="1"/>
  <c r="N24" i="5" s="1"/>
  <c r="H24" i="5" s="1"/>
  <c r="K26" i="5"/>
  <c r="J26" i="5" s="1"/>
  <c r="O26" i="5" s="1"/>
  <c r="N26" i="5" s="1"/>
  <c r="H26" i="5" s="1"/>
  <c r="K38" i="5"/>
  <c r="J38" i="5" s="1"/>
  <c r="O38" i="5" s="1"/>
  <c r="N38" i="5" s="1"/>
  <c r="H38" i="5" s="1"/>
  <c r="O42" i="5"/>
  <c r="N42" i="5"/>
  <c r="H42" i="5" s="1"/>
  <c r="K43" i="5"/>
  <c r="J43" i="5" s="1"/>
  <c r="O43" i="5" s="1"/>
  <c r="N43" i="5" s="1"/>
  <c r="H43" i="5" s="1"/>
  <c r="I51" i="5"/>
  <c r="K25" i="5"/>
  <c r="J25" i="5" s="1"/>
  <c r="O25" i="5" s="1"/>
  <c r="N25" i="5" s="1"/>
  <c r="H25" i="5" s="1"/>
  <c r="K41" i="5"/>
  <c r="J41" i="5" s="1"/>
  <c r="O41" i="5" s="1"/>
  <c r="N41" i="5" s="1"/>
  <c r="H41" i="5" s="1"/>
  <c r="K49" i="5"/>
  <c r="J49" i="5" s="1"/>
  <c r="O49" i="5" s="1"/>
  <c r="N49" i="5" s="1"/>
  <c r="H49" i="5" s="1"/>
  <c r="K36" i="5"/>
  <c r="J36" i="5" s="1"/>
  <c r="O36" i="5" s="1"/>
  <c r="N36" i="5" s="1"/>
  <c r="H36" i="5" s="1"/>
  <c r="K44" i="5"/>
  <c r="J44" i="5" s="1"/>
  <c r="O44" i="5" s="1"/>
  <c r="N44" i="5" s="1"/>
  <c r="H44" i="5" s="1"/>
  <c r="L20" i="5"/>
  <c r="M20" i="5" s="1"/>
  <c r="K20" i="5" s="1"/>
  <c r="K28" i="5"/>
  <c r="J28" i="5" s="1"/>
  <c r="O28" i="5" s="1"/>
  <c r="N28" i="5" s="1"/>
  <c r="H28" i="5" s="1"/>
  <c r="L22" i="1"/>
  <c r="M22" i="1" s="1"/>
  <c r="K28" i="1"/>
  <c r="J28" i="1" s="1"/>
  <c r="O28" i="1" s="1"/>
  <c r="N28" i="1" s="1"/>
  <c r="H28" i="1" s="1"/>
  <c r="K24" i="1"/>
  <c r="J24" i="1" s="1"/>
  <c r="O24" i="1" s="1"/>
  <c r="N24" i="1" s="1"/>
  <c r="H24" i="1" s="1"/>
  <c r="K23" i="1"/>
  <c r="J23" i="1" s="1"/>
  <c r="O23" i="1" s="1"/>
  <c r="N23" i="1" s="1"/>
  <c r="H23" i="1" s="1"/>
  <c r="K22" i="1"/>
  <c r="J22" i="1" s="1"/>
  <c r="O22" i="1" s="1"/>
  <c r="N22" i="1" s="1"/>
  <c r="H22" i="1" s="1"/>
  <c r="K43" i="1"/>
  <c r="J43" i="1" s="1"/>
  <c r="O43" i="1" s="1"/>
  <c r="N43" i="1" s="1"/>
  <c r="H43" i="1" s="1"/>
  <c r="K46" i="1"/>
  <c r="J46" i="1" s="1"/>
  <c r="O46" i="1" s="1"/>
  <c r="N46" i="1" s="1"/>
  <c r="H46" i="1" s="1"/>
  <c r="K40" i="1"/>
  <c r="J40" i="1" s="1"/>
  <c r="O40" i="1" s="1"/>
  <c r="N40" i="1" s="1"/>
  <c r="H40" i="1" s="1"/>
  <c r="K39" i="1"/>
  <c r="J39" i="1" s="1"/>
  <c r="O39" i="1" s="1"/>
  <c r="N39" i="1" s="1"/>
  <c r="H39" i="1" s="1"/>
  <c r="K35" i="1"/>
  <c r="J35" i="1" s="1"/>
  <c r="O35" i="1" s="1"/>
  <c r="N35" i="1" s="1"/>
  <c r="H35" i="1" s="1"/>
  <c r="K25" i="1"/>
  <c r="J25" i="1" s="1"/>
  <c r="O25" i="1" s="1"/>
  <c r="N25" i="1" s="1"/>
  <c r="H25" i="1" s="1"/>
  <c r="K44" i="1"/>
  <c r="J44" i="1" s="1"/>
  <c r="O44" i="1" s="1"/>
  <c r="N44" i="1" s="1"/>
  <c r="H44" i="1" s="1"/>
  <c r="K38" i="1"/>
  <c r="J38" i="1" s="1"/>
  <c r="K36" i="1"/>
  <c r="J36" i="1" s="1"/>
  <c r="O36" i="1" s="1"/>
  <c r="N36" i="1" s="1"/>
  <c r="H36" i="1" s="1"/>
  <c r="K48" i="1"/>
  <c r="J48" i="1" s="1"/>
  <c r="O48" i="1" s="1"/>
  <c r="N48" i="1" s="1"/>
  <c r="H48" i="1" s="1"/>
  <c r="K47" i="1"/>
  <c r="J47" i="1" s="1"/>
  <c r="O47" i="1" s="1"/>
  <c r="N47" i="1" s="1"/>
  <c r="H47" i="1" s="1"/>
  <c r="K32" i="1"/>
  <c r="J32" i="1" s="1"/>
  <c r="O32" i="1" s="1"/>
  <c r="N32" i="1" s="1"/>
  <c r="H32" i="1" s="1"/>
  <c r="K31" i="1"/>
  <c r="J31" i="1" s="1"/>
  <c r="O31" i="1" s="1"/>
  <c r="N31" i="1" s="1"/>
  <c r="H31" i="1" s="1"/>
  <c r="K27" i="1"/>
  <c r="J27" i="1" s="1"/>
  <c r="O27" i="1"/>
  <c r="N27" i="1" s="1"/>
  <c r="H27" i="1" s="1"/>
  <c r="K21" i="1"/>
  <c r="J21" i="1" s="1"/>
  <c r="O21" i="1" s="1"/>
  <c r="N21" i="1" s="1"/>
  <c r="H21" i="1" s="1"/>
  <c r="O49" i="1"/>
  <c r="N49" i="1" s="1"/>
  <c r="H49" i="1" s="1"/>
  <c r="K45" i="1"/>
  <c r="J45" i="1" s="1"/>
  <c r="O45" i="1" s="1"/>
  <c r="N45" i="1" s="1"/>
  <c r="H45" i="1" s="1"/>
  <c r="O41" i="1"/>
  <c r="N41" i="1" s="1"/>
  <c r="H41" i="1" s="1"/>
  <c r="K37" i="1"/>
  <c r="J37" i="1" s="1"/>
  <c r="O37" i="1" s="1"/>
  <c r="N37" i="1" s="1"/>
  <c r="H37" i="1" s="1"/>
  <c r="O33" i="1"/>
  <c r="N33" i="1" s="1"/>
  <c r="H33" i="1" s="1"/>
  <c r="K29" i="1"/>
  <c r="J29" i="1" s="1"/>
  <c r="O29" i="1" s="1"/>
  <c r="N29" i="1" s="1"/>
  <c r="H29" i="1" s="1"/>
  <c r="K50" i="1"/>
  <c r="J50" i="1" s="1"/>
  <c r="O50" i="1" s="1"/>
  <c r="N50" i="1" s="1"/>
  <c r="H50" i="1" s="1"/>
  <c r="K42" i="1"/>
  <c r="J42" i="1" s="1"/>
  <c r="O42" i="1" s="1"/>
  <c r="N42" i="1" s="1"/>
  <c r="H42" i="1" s="1"/>
  <c r="O38" i="1"/>
  <c r="N38" i="1" s="1"/>
  <c r="H38" i="1" s="1"/>
  <c r="K34" i="1"/>
  <c r="J34" i="1" s="1"/>
  <c r="O34" i="1" s="1"/>
  <c r="N34" i="1" s="1"/>
  <c r="H34" i="1" s="1"/>
  <c r="K26" i="1"/>
  <c r="J26" i="1" s="1"/>
  <c r="O26" i="1" s="1"/>
  <c r="N26" i="1" s="1"/>
  <c r="H26" i="1" s="1"/>
  <c r="D51" i="1"/>
  <c r="D52" i="1" s="1"/>
  <c r="C51" i="1"/>
  <c r="C52" i="1" s="1"/>
  <c r="B51" i="1"/>
  <c r="B52" i="1" s="1"/>
  <c r="O20" i="8" l="1"/>
  <c r="N20" i="8" s="1"/>
  <c r="H20" i="8" s="1"/>
  <c r="H51" i="8" s="1"/>
  <c r="K20" i="7"/>
  <c r="K20" i="6"/>
  <c r="K51" i="5"/>
  <c r="J20" i="5"/>
  <c r="E51" i="1"/>
  <c r="F51" i="1"/>
  <c r="I51" i="1"/>
  <c r="K51" i="7" l="1"/>
  <c r="J20" i="7"/>
  <c r="K51" i="6"/>
  <c r="J20" i="6"/>
  <c r="J51" i="5"/>
  <c r="O20" i="5"/>
  <c r="N20" i="5" s="1"/>
  <c r="H20" i="5" s="1"/>
  <c r="H51" i="5" s="1"/>
  <c r="L20" i="1"/>
  <c r="M20" i="1" s="1"/>
  <c r="K20" i="1" s="1"/>
  <c r="G51" i="1"/>
  <c r="E52" i="1" s="1"/>
  <c r="J51" i="7" l="1"/>
  <c r="O20" i="7"/>
  <c r="N20" i="7" s="1"/>
  <c r="H20" i="7" s="1"/>
  <c r="H51" i="7" s="1"/>
  <c r="J51" i="6"/>
  <c r="O20" i="6"/>
  <c r="N20" i="6" s="1"/>
  <c r="H20" i="6" s="1"/>
  <c r="H51" i="6" s="1"/>
  <c r="K51" i="1" l="1"/>
  <c r="J20" i="1"/>
  <c r="O20" i="1" s="1"/>
  <c r="N20" i="1" s="1"/>
  <c r="H20" i="1" s="1"/>
  <c r="H51" i="1" s="1"/>
  <c r="J51" i="1" l="1"/>
</calcChain>
</file>

<file path=xl/sharedStrings.xml><?xml version="1.0" encoding="utf-8"?>
<sst xmlns="http://schemas.openxmlformats.org/spreadsheetml/2006/main" count="212" uniqueCount="45">
  <si>
    <t>Beitrag Versicherung</t>
  </si>
  <si>
    <t xml:space="preserve">Total </t>
  </si>
  <si>
    <t>(Std.)</t>
  </si>
  <si>
    <t>Leistungserbringer:</t>
  </si>
  <si>
    <t>Monat:</t>
  </si>
  <si>
    <r>
      <t xml:space="preserve">Versicherte Person:
</t>
    </r>
    <r>
      <rPr>
        <i/>
        <sz val="10"/>
        <rFont val="Arial"/>
        <family val="2"/>
      </rPr>
      <t>(Name /Adresse)</t>
    </r>
  </si>
  <si>
    <t>Geb.- Dat.:</t>
  </si>
  <si>
    <t>Tag</t>
  </si>
  <si>
    <t>Pflegeaufwand in Minuten</t>
  </si>
  <si>
    <t>Patienten-
anteil</t>
  </si>
  <si>
    <t>Bedarfsabklärung/
Beratung</t>
  </si>
  <si>
    <t>Untersuchung/
Behandlung</t>
  </si>
  <si>
    <t>Grundpflege</t>
  </si>
  <si>
    <t>Gesamt-
anspruch</t>
  </si>
  <si>
    <t>Gemeinde-
beitrag</t>
  </si>
  <si>
    <t>(Rest-
finanzierung)</t>
  </si>
  <si>
    <t xml:space="preserve">Unterschrift: </t>
  </si>
  <si>
    <t>Gemeinde:</t>
  </si>
  <si>
    <t>Abklärung/
Beratung</t>
  </si>
  <si>
    <t>Formular elektronisch:</t>
  </si>
  <si>
    <t>Höchsttaxen gemäss Merkblatt 10</t>
  </si>
  <si>
    <t>Beitrag Krankenversicherung</t>
  </si>
  <si>
    <t>www.sz.ch/pflegefinanzierung</t>
  </si>
  <si>
    <t>Beitrag KK</t>
  </si>
  <si>
    <t>Patientenanteil 
(max.)</t>
  </si>
  <si>
    <t>Pat'anteil</t>
  </si>
  <si>
    <r>
      <rPr>
        <b/>
        <i/>
        <sz val="10"/>
        <rFont val="Arial"/>
        <family val="2"/>
      </rPr>
      <t>Hinweise:</t>
    </r>
    <r>
      <rPr>
        <i/>
        <sz val="10"/>
        <rFont val="Arial"/>
        <family val="2"/>
      </rPr>
      <t xml:space="preserve">
Sofern der Patientenanteil nicht der Patientin oder dem Patienten in Rechnung gestellt werden kann (Kinder und Jugendliche, Härtefälle), so kann dieser der Gemeinde zusätzlich in Rechnung gestellt werden.
Rechnungsbeträge: In dieser Tabelle werden alle Teilbeträge auf 5 Rappen genau gerundet. Je nach Berechnungsart des Leistungserbringers kann es zu geringfügigen Abweichungen der Rechnungsbeträge (bei Patientenbeteiligung und Restkostenbeitrag) kommen.</t>
    </r>
  </si>
  <si>
    <t>Kontr-2</t>
  </si>
  <si>
    <t>Kontr-1</t>
  </si>
  <si>
    <t>PFV 
§19-1</t>
  </si>
  <si>
    <t>Abrechnung der Pflegeleistungen</t>
  </si>
  <si>
    <t>Register (1)</t>
  </si>
  <si>
    <t>Register (2)</t>
  </si>
  <si>
    <t>Register (3)</t>
  </si>
  <si>
    <t>Lungenliga</t>
  </si>
  <si>
    <t>Register (4)</t>
  </si>
  <si>
    <t>Übersicht</t>
  </si>
  <si>
    <t>Spitex-Organisationen ohne Leistungsauftrag</t>
  </si>
  <si>
    <t>--&gt; Ambulante Krankenpflege</t>
  </si>
  <si>
    <t>Selbstständig tätige Pflegefachpersonen</t>
  </si>
  <si>
    <t xml:space="preserve">--&gt; Ambulante Krankenpflege </t>
  </si>
  <si>
    <t>Stiftung Phönix "Begleitetes Wohnen"</t>
  </si>
  <si>
    <t>Register (5)</t>
  </si>
  <si>
    <t>Inhouse-Pflege und Spitex-Organisationen mit eingeschränktem Angebot</t>
  </si>
  <si>
    <r>
      <t xml:space="preserve">Abrechnung der Pflegeleistungen (Monatsabrechnung) - gültig für </t>
    </r>
    <r>
      <rPr>
        <b/>
        <u/>
        <sz val="16"/>
        <rFont val="Arial"/>
        <family val="2"/>
      </rPr>
      <t>ab 1. Juni 2021</t>
    </r>
    <r>
      <rPr>
        <b/>
        <sz val="16"/>
        <rFont val="Arial"/>
        <family val="2"/>
      </rPr>
      <t xml:space="preserve"> erbrachte Pflegeleistungen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</si>
</sst>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9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/>
      <sz val="12"/>
      <color theme="10"/>
      <name val="Arial"/>
      <family val="2"/>
    </font>
    <font>
      <b/>
      <u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0" fillId="2" borderId="0" xfId="0" applyFill="1" applyBorder="1" applyAlignment="1" applyProtection="1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Protection="1"/>
    <xf numFmtId="2" fontId="2" fillId="0" borderId="10" xfId="0" applyNumberFormat="1" applyFont="1" applyBorder="1" applyProtection="1"/>
    <xf numFmtId="0" fontId="4" fillId="0" borderId="11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2" fontId="0" fillId="0" borderId="13" xfId="0" applyNumberFormat="1" applyBorder="1" applyProtection="1"/>
    <xf numFmtId="2" fontId="0" fillId="0" borderId="12" xfId="0" applyNumberFormat="1" applyBorder="1" applyProtection="1"/>
    <xf numFmtId="2" fontId="2" fillId="0" borderId="9" xfId="0" applyNumberFormat="1" applyFont="1" applyBorder="1" applyProtection="1"/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4" fontId="4" fillId="0" borderId="26" xfId="0" applyNumberFormat="1" applyFont="1" applyBorder="1" applyAlignment="1" applyProtection="1">
      <alignment horizontal="center"/>
    </xf>
    <xf numFmtId="164" fontId="4" fillId="0" borderId="27" xfId="0" applyNumberFormat="1" applyFont="1" applyBorder="1" applyAlignment="1" applyProtection="1">
      <alignment horizontal="center"/>
    </xf>
    <xf numFmtId="164" fontId="4" fillId="0" borderId="28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/>
    </xf>
    <xf numFmtId="2" fontId="6" fillId="0" borderId="0" xfId="0" applyNumberFormat="1" applyFont="1" applyProtection="1"/>
    <xf numFmtId="2" fontId="6" fillId="0" borderId="0" xfId="0" applyNumberFormat="1" applyFont="1" applyBorder="1" applyProtection="1"/>
    <xf numFmtId="0" fontId="9" fillId="0" borderId="0" xfId="0" applyFont="1" applyBorder="1" applyProtection="1"/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10" fillId="6" borderId="0" xfId="1" applyFill="1" applyAlignment="1" applyProtection="1"/>
    <xf numFmtId="0" fontId="11" fillId="6" borderId="0" xfId="0" quotePrefix="1" applyFont="1" applyFill="1" applyProtection="1"/>
    <xf numFmtId="0" fontId="0" fillId="6" borderId="0" xfId="0" applyFill="1" applyProtection="1"/>
    <xf numFmtId="2" fontId="2" fillId="0" borderId="34" xfId="0" applyNumberFormat="1" applyFont="1" applyBorder="1" applyAlignment="1" applyProtection="1">
      <alignment horizontal="center" vertical="center"/>
    </xf>
    <xf numFmtId="2" fontId="2" fillId="0" borderId="34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2" fontId="2" fillId="5" borderId="9" xfId="0" applyNumberFormat="1" applyFont="1" applyFill="1" applyBorder="1" applyAlignment="1" applyProtection="1">
      <alignment horizontal="center" vertical="center"/>
    </xf>
    <xf numFmtId="0" fontId="0" fillId="3" borderId="12" xfId="0" applyNumberFormat="1" applyFill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3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4" fillId="0" borderId="0" xfId="0" applyFont="1" applyAlignment="1" applyProtection="1">
      <alignment horizontal="left" vertical="top" wrapText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11" fillId="4" borderId="11" xfId="0" applyFont="1" applyFill="1" applyBorder="1" applyAlignment="1" applyProtection="1">
      <protection locked="0"/>
    </xf>
    <xf numFmtId="0" fontId="0" fillId="4" borderId="31" xfId="0" applyFill="1" applyBorder="1" applyAlignment="1" applyProtection="1">
      <protection locked="0"/>
    </xf>
    <xf numFmtId="0" fontId="0" fillId="4" borderId="30" xfId="0" applyFill="1" applyBorder="1" applyAlignment="1" applyProtection="1">
      <protection locked="0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4" borderId="11" xfId="0" applyFont="1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left" vertical="center"/>
    </xf>
    <xf numFmtId="2" fontId="2" fillId="0" borderId="3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9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36" xfId="0" applyFont="1" applyFill="1" applyBorder="1" applyAlignment="1" applyProtection="1">
      <alignment vertical="center" wrapText="1"/>
    </xf>
    <xf numFmtId="0" fontId="2" fillId="0" borderId="35" xfId="0" applyFont="1" applyFill="1" applyBorder="1" applyAlignment="1" applyProtection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z.ch/pflegefinanzieru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z.ch/pflegefinanzierun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z.ch/pflegefinanzieru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z.ch/pflegefinanzieru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z.ch/pflegefinanzier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I10"/>
  <sheetViews>
    <sheetView tabSelected="1" workbookViewId="0">
      <selection activeCell="I6" sqref="I6"/>
    </sheetView>
  </sheetViews>
  <sheetFormatPr baseColWidth="10" defaultRowHeight="12.75" x14ac:dyDescent="0.2"/>
  <cols>
    <col min="8" max="8" width="18.42578125" customWidth="1"/>
  </cols>
  <sheetData>
    <row r="2" spans="1:9" ht="24" customHeight="1" x14ac:dyDescent="0.3">
      <c r="A2" s="77"/>
      <c r="B2" s="78" t="s">
        <v>36</v>
      </c>
      <c r="C2" s="77"/>
      <c r="D2" s="77"/>
      <c r="E2" s="77"/>
      <c r="F2" s="77"/>
    </row>
    <row r="3" spans="1:9" ht="24" customHeight="1" x14ac:dyDescent="0.3">
      <c r="A3" s="77"/>
      <c r="B3" s="78"/>
      <c r="C3" s="77"/>
      <c r="D3" s="77"/>
      <c r="E3" s="77"/>
      <c r="F3" s="77"/>
    </row>
    <row r="4" spans="1:9" ht="24" customHeight="1" x14ac:dyDescent="0.3">
      <c r="A4" s="77"/>
      <c r="B4" s="78" t="s">
        <v>44</v>
      </c>
      <c r="C4" s="77"/>
      <c r="D4" s="77"/>
      <c r="E4" s="77"/>
      <c r="F4" s="77"/>
      <c r="I4" s="77"/>
    </row>
    <row r="5" spans="1:9" ht="24" customHeight="1" x14ac:dyDescent="0.25">
      <c r="A5" s="77"/>
      <c r="C5" s="77"/>
      <c r="D5" s="77"/>
      <c r="E5" s="77"/>
      <c r="F5" s="77"/>
    </row>
    <row r="6" spans="1:9" ht="24" customHeight="1" x14ac:dyDescent="0.25">
      <c r="A6" s="77"/>
      <c r="B6" s="77" t="s">
        <v>37</v>
      </c>
      <c r="C6" s="77"/>
      <c r="D6" s="77"/>
      <c r="E6" s="77"/>
      <c r="I6" s="79" t="s">
        <v>31</v>
      </c>
    </row>
    <row r="7" spans="1:9" ht="24" customHeight="1" x14ac:dyDescent="0.25">
      <c r="A7" s="77"/>
      <c r="B7" s="77" t="s">
        <v>39</v>
      </c>
      <c r="C7" s="77"/>
      <c r="D7" s="77"/>
      <c r="E7" s="77"/>
      <c r="I7" s="79" t="s">
        <v>32</v>
      </c>
    </row>
    <row r="8" spans="1:9" ht="24" customHeight="1" x14ac:dyDescent="0.25">
      <c r="A8" s="77"/>
      <c r="B8" s="77" t="s">
        <v>43</v>
      </c>
      <c r="C8" s="77"/>
      <c r="D8" s="77"/>
      <c r="E8" s="77"/>
      <c r="I8" s="79" t="s">
        <v>33</v>
      </c>
    </row>
    <row r="9" spans="1:9" ht="24" customHeight="1" x14ac:dyDescent="0.25">
      <c r="A9" s="77"/>
      <c r="B9" s="77" t="s">
        <v>34</v>
      </c>
      <c r="C9" s="77"/>
      <c r="D9" s="77"/>
      <c r="E9" s="77"/>
      <c r="I9" s="79" t="s">
        <v>35</v>
      </c>
    </row>
    <row r="10" spans="1:9" ht="24" customHeight="1" x14ac:dyDescent="0.25">
      <c r="A10" s="77"/>
      <c r="B10" s="77" t="s">
        <v>41</v>
      </c>
      <c r="C10" s="77"/>
      <c r="D10" s="77"/>
      <c r="E10" s="77"/>
      <c r="F10" s="77"/>
      <c r="I10" s="79" t="s">
        <v>42</v>
      </c>
    </row>
  </sheetData>
  <sheetProtection algorithmName="SHA-512" hashValue="rVwIMGu52O8h8MuXyRimYKnwkTyNDZMoCXhQDCrOgu620e+12q6TTygF/nyclZEnEuoSYnaR2BQrVV32A6v8xg==" saltValue="uxvdpWlHpXuVnQmLunDPeg==" spinCount="100000" sheet="1" objects="1" scenarios="1"/>
  <phoneticPr fontId="1" type="noConversion"/>
  <hyperlinks>
    <hyperlink ref="I6" location="'(1)'!A1" display="Register (1)"/>
    <hyperlink ref="I7" location="'(2)'!A1" display="Register (2)"/>
    <hyperlink ref="I8" location="'(3)'!A1" display="Register (3)"/>
    <hyperlink ref="I9" location="'(4)'!A1" display="Register (4)"/>
    <hyperlink ref="I10" location="'(5)'!A1" display="Register (5)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3"/>
  <sheetViews>
    <sheetView zoomScale="75" zoomScaleNormal="75" workbookViewId="0">
      <selection activeCell="C22" sqref="C22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37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85"/>
      <c r="G3" s="87"/>
      <c r="H3" s="5"/>
    </row>
    <row r="4" spans="1:15" ht="13.5" thickBot="1" x14ac:dyDescent="0.25"/>
    <row r="5" spans="1:15" ht="13.5" thickBot="1" x14ac:dyDescent="0.25">
      <c r="A5" s="1" t="s">
        <v>3</v>
      </c>
      <c r="C5" s="85"/>
      <c r="D5" s="86"/>
      <c r="E5" s="86"/>
      <c r="F5" s="86"/>
      <c r="G5" s="87"/>
      <c r="H5" s="5" t="s">
        <v>4</v>
      </c>
      <c r="I5" s="81"/>
      <c r="J5" s="82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88" t="s">
        <v>5</v>
      </c>
      <c r="B7" s="89"/>
      <c r="C7" s="90"/>
      <c r="D7" s="91"/>
      <c r="E7" s="91"/>
      <c r="F7" s="91"/>
      <c r="G7" s="92"/>
      <c r="H7" s="8" t="s">
        <v>6</v>
      </c>
      <c r="I7" s="81"/>
      <c r="J7" s="82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99"/>
      <c r="C10" s="100"/>
      <c r="D10" s="101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02" t="s">
        <v>20</v>
      </c>
      <c r="C11" s="102"/>
      <c r="D11" s="103"/>
      <c r="E11" s="72">
        <v>98</v>
      </c>
      <c r="F11" s="72">
        <v>89</v>
      </c>
      <c r="G11" s="72">
        <v>76</v>
      </c>
      <c r="J11" s="50"/>
    </row>
    <row r="12" spans="1:15" s="48" customFormat="1" ht="27.6" customHeight="1" thickBot="1" x14ac:dyDescent="0.25">
      <c r="A12" s="46"/>
      <c r="B12" s="96" t="s">
        <v>21</v>
      </c>
      <c r="C12" s="97"/>
      <c r="D12" s="97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98"/>
      <c r="C13" s="98"/>
      <c r="D13" s="98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38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93" t="s">
        <v>8</v>
      </c>
      <c r="C17" s="94"/>
      <c r="D17" s="95"/>
      <c r="E17" s="93" t="s">
        <v>0</v>
      </c>
      <c r="F17" s="94"/>
      <c r="G17" s="95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83">
        <f>E51+F51+G51</f>
        <v>0</v>
      </c>
      <c r="F52" s="84"/>
      <c r="G52" s="84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80" t="s">
        <v>26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76"/>
      <c r="M57" s="76"/>
      <c r="N57" s="76"/>
      <c r="O57" s="76"/>
      <c r="P57" s="76"/>
      <c r="Q57" s="76"/>
      <c r="R57" s="76"/>
    </row>
    <row r="58" spans="1:18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76"/>
      <c r="M58" s="76"/>
      <c r="N58" s="76"/>
      <c r="O58" s="76"/>
      <c r="P58" s="76"/>
      <c r="Q58" s="76"/>
      <c r="R58" s="76"/>
    </row>
    <row r="59" spans="1:18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76"/>
      <c r="M59" s="76"/>
      <c r="N59" s="76"/>
      <c r="O59" s="76"/>
      <c r="P59" s="76"/>
      <c r="Q59" s="76"/>
      <c r="R59" s="76"/>
    </row>
    <row r="60" spans="1:18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A7:B7"/>
    <mergeCell ref="C7:G7"/>
    <mergeCell ref="B17:D17"/>
    <mergeCell ref="E17:G17"/>
    <mergeCell ref="B12:D12"/>
    <mergeCell ref="B13:D13"/>
    <mergeCell ref="B10:D10"/>
    <mergeCell ref="B11:D11"/>
    <mergeCell ref="A57:K61"/>
    <mergeCell ref="I7:J7"/>
    <mergeCell ref="I5:J5"/>
    <mergeCell ref="E52:G52"/>
    <mergeCell ref="C5:G5"/>
  </mergeCells>
  <phoneticPr fontId="1" type="noConversion"/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63"/>
  <sheetViews>
    <sheetView zoomScale="75" zoomScaleNormal="75" workbookViewId="0">
      <selection activeCell="D31" sqref="D31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39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85"/>
      <c r="G3" s="87"/>
      <c r="H3" s="5"/>
    </row>
    <row r="4" spans="1:15" ht="13.5" thickBot="1" x14ac:dyDescent="0.25"/>
    <row r="5" spans="1:15" ht="13.5" thickBot="1" x14ac:dyDescent="0.25">
      <c r="A5" s="1" t="s">
        <v>3</v>
      </c>
      <c r="C5" s="85"/>
      <c r="D5" s="86"/>
      <c r="E5" s="86"/>
      <c r="F5" s="86"/>
      <c r="G5" s="87"/>
      <c r="H5" s="5" t="s">
        <v>4</v>
      </c>
      <c r="I5" s="81"/>
      <c r="J5" s="82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88" t="s">
        <v>5</v>
      </c>
      <c r="B7" s="89"/>
      <c r="C7" s="90"/>
      <c r="D7" s="91"/>
      <c r="E7" s="91"/>
      <c r="F7" s="91"/>
      <c r="G7" s="92"/>
      <c r="H7" s="8" t="s">
        <v>6</v>
      </c>
      <c r="I7" s="81"/>
      <c r="J7" s="82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99"/>
      <c r="C10" s="100"/>
      <c r="D10" s="101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02" t="s">
        <v>20</v>
      </c>
      <c r="C11" s="102"/>
      <c r="D11" s="103"/>
      <c r="E11" s="72">
        <v>99</v>
      </c>
      <c r="F11" s="72">
        <v>95</v>
      </c>
      <c r="G11" s="72">
        <v>91</v>
      </c>
      <c r="J11" s="50"/>
    </row>
    <row r="12" spans="1:15" s="48" customFormat="1" ht="27.6" customHeight="1" thickBot="1" x14ac:dyDescent="0.25">
      <c r="A12" s="46"/>
      <c r="B12" s="96" t="s">
        <v>21</v>
      </c>
      <c r="C12" s="97"/>
      <c r="D12" s="97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98"/>
      <c r="C13" s="98"/>
      <c r="D13" s="98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40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93" t="s">
        <v>8</v>
      </c>
      <c r="C17" s="94"/>
      <c r="D17" s="95"/>
      <c r="E17" s="93" t="s">
        <v>0</v>
      </c>
      <c r="F17" s="94"/>
      <c r="G17" s="95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83">
        <f>E51+F51+G51</f>
        <v>0</v>
      </c>
      <c r="F52" s="84"/>
      <c r="G52" s="84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80" t="s">
        <v>26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76"/>
      <c r="M57" s="76"/>
      <c r="N57" s="76"/>
      <c r="O57" s="76"/>
      <c r="P57" s="76"/>
      <c r="Q57" s="76"/>
      <c r="R57" s="76"/>
    </row>
    <row r="58" spans="1:18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76"/>
      <c r="M58" s="76"/>
      <c r="N58" s="76"/>
      <c r="O58" s="76"/>
      <c r="P58" s="76"/>
      <c r="Q58" s="76"/>
      <c r="R58" s="76"/>
    </row>
    <row r="59" spans="1:18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76"/>
      <c r="M59" s="76"/>
      <c r="N59" s="76"/>
      <c r="O59" s="76"/>
      <c r="P59" s="76"/>
      <c r="Q59" s="76"/>
      <c r="R59" s="76"/>
    </row>
    <row r="60" spans="1:18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75" zoomScaleNormal="75" workbookViewId="0">
      <selection activeCell="D21" sqref="D21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25" style="2" hidden="1" customWidth="1"/>
    <col min="12" max="12" width="10.85546875" style="2" hidden="1" customWidth="1"/>
    <col min="13" max="13" width="12.42578125" style="2" hidden="1" customWidth="1"/>
    <col min="14" max="14" width="20.5703125" style="2" hidden="1" customWidth="1"/>
    <col min="15" max="15" width="15" style="2" hidden="1" customWidth="1"/>
    <col min="16" max="16384" width="11.5703125" style="2"/>
  </cols>
  <sheetData>
    <row r="1" spans="1:15" ht="15.75" x14ac:dyDescent="0.25">
      <c r="A1" s="4" t="s">
        <v>43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85"/>
      <c r="G3" s="87"/>
      <c r="H3" s="5"/>
    </row>
    <row r="4" spans="1:15" ht="13.5" thickBot="1" x14ac:dyDescent="0.25"/>
    <row r="5" spans="1:15" ht="13.5" thickBot="1" x14ac:dyDescent="0.25">
      <c r="A5" s="1" t="s">
        <v>3</v>
      </c>
      <c r="C5" s="85"/>
      <c r="D5" s="86"/>
      <c r="E5" s="86"/>
      <c r="F5" s="86"/>
      <c r="G5" s="87"/>
      <c r="H5" s="5" t="s">
        <v>4</v>
      </c>
      <c r="I5" s="81"/>
      <c r="J5" s="82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88" t="s">
        <v>5</v>
      </c>
      <c r="B7" s="89"/>
      <c r="C7" s="90"/>
      <c r="D7" s="91"/>
      <c r="E7" s="91"/>
      <c r="F7" s="91"/>
      <c r="G7" s="92"/>
      <c r="H7" s="8" t="s">
        <v>6</v>
      </c>
      <c r="I7" s="81"/>
      <c r="J7" s="82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99"/>
      <c r="C10" s="100"/>
      <c r="D10" s="101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02" t="s">
        <v>20</v>
      </c>
      <c r="C11" s="102"/>
      <c r="D11" s="103"/>
      <c r="E11" s="72">
        <v>96</v>
      </c>
      <c r="F11" s="72">
        <v>87</v>
      </c>
      <c r="G11" s="72">
        <v>75</v>
      </c>
      <c r="J11" s="50"/>
    </row>
    <row r="12" spans="1:15" s="48" customFormat="1" ht="27.6" customHeight="1" thickBot="1" x14ac:dyDescent="0.25">
      <c r="A12" s="46"/>
      <c r="B12" s="96" t="s">
        <v>21</v>
      </c>
      <c r="C12" s="97"/>
      <c r="D12" s="97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98"/>
      <c r="C13" s="98"/>
      <c r="D13" s="98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40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93" t="s">
        <v>8</v>
      </c>
      <c r="C17" s="94"/>
      <c r="D17" s="95"/>
      <c r="E17" s="93" t="s">
        <v>0</v>
      </c>
      <c r="F17" s="94"/>
      <c r="G17" s="95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83">
        <f>E51+F51+G51</f>
        <v>0</v>
      </c>
      <c r="F52" s="84"/>
      <c r="G52" s="84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80" t="s">
        <v>26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76"/>
      <c r="M57" s="76"/>
      <c r="N57" s="76"/>
      <c r="O57" s="76"/>
      <c r="P57" s="76"/>
      <c r="Q57" s="76"/>
      <c r="R57" s="76"/>
    </row>
    <row r="58" spans="1:18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76"/>
      <c r="M58" s="76"/>
      <c r="N58" s="76"/>
      <c r="O58" s="76"/>
      <c r="P58" s="76"/>
      <c r="Q58" s="76"/>
      <c r="R58" s="76"/>
    </row>
    <row r="59" spans="1:18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76"/>
      <c r="M59" s="76"/>
      <c r="N59" s="76"/>
      <c r="O59" s="76"/>
      <c r="P59" s="76"/>
      <c r="Q59" s="76"/>
      <c r="R59" s="76"/>
    </row>
    <row r="60" spans="1:18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algorithmName="SHA-512" hashValue="Xra4P6C0vgree55EdCWe93OscevWBd2EDmjsrsisyahEj7rVS4ogsXisnjiczQDGTpLF5s5F5RdCVp4+A8AHjg==" saltValue="vtzaxouTf9tK78bC91jhJQ==" spinCount="100000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R63"/>
  <sheetViews>
    <sheetView topLeftCell="A6" zoomScale="75" zoomScaleNormal="75" workbookViewId="0">
      <selection activeCell="B30" sqref="B30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34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85"/>
      <c r="G3" s="87"/>
      <c r="H3" s="5"/>
    </row>
    <row r="4" spans="1:15" ht="13.5" thickBot="1" x14ac:dyDescent="0.25"/>
    <row r="5" spans="1:15" ht="13.5" thickBot="1" x14ac:dyDescent="0.25">
      <c r="A5" s="1" t="s">
        <v>3</v>
      </c>
      <c r="C5" s="85"/>
      <c r="D5" s="86"/>
      <c r="E5" s="86"/>
      <c r="F5" s="86"/>
      <c r="G5" s="87"/>
      <c r="H5" s="5" t="s">
        <v>4</v>
      </c>
      <c r="I5" s="81"/>
      <c r="J5" s="82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88" t="s">
        <v>5</v>
      </c>
      <c r="B7" s="89"/>
      <c r="C7" s="90"/>
      <c r="D7" s="91"/>
      <c r="E7" s="91"/>
      <c r="F7" s="91"/>
      <c r="G7" s="92"/>
      <c r="H7" s="8" t="s">
        <v>6</v>
      </c>
      <c r="I7" s="81"/>
      <c r="J7" s="82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99"/>
      <c r="C10" s="100"/>
      <c r="D10" s="101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02" t="s">
        <v>20</v>
      </c>
      <c r="C11" s="102"/>
      <c r="D11" s="103"/>
      <c r="E11" s="72">
        <v>142</v>
      </c>
      <c r="F11" s="72">
        <v>129</v>
      </c>
      <c r="G11" s="72">
        <v>108</v>
      </c>
      <c r="J11" s="50"/>
    </row>
    <row r="12" spans="1:15" s="48" customFormat="1" ht="27.6" customHeight="1" thickBot="1" x14ac:dyDescent="0.25">
      <c r="A12" s="46"/>
      <c r="B12" s="96" t="s">
        <v>21</v>
      </c>
      <c r="C12" s="97"/>
      <c r="D12" s="97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98"/>
      <c r="C13" s="98"/>
      <c r="D13" s="98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38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93" t="s">
        <v>8</v>
      </c>
      <c r="C17" s="94"/>
      <c r="D17" s="95"/>
      <c r="E17" s="93" t="s">
        <v>0</v>
      </c>
      <c r="F17" s="94"/>
      <c r="G17" s="95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83">
        <f>E51+F51+G51</f>
        <v>0</v>
      </c>
      <c r="F52" s="84"/>
      <c r="G52" s="84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80" t="s">
        <v>26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76"/>
      <c r="M57" s="76"/>
      <c r="N57" s="76"/>
      <c r="O57" s="76"/>
      <c r="P57" s="76"/>
      <c r="Q57" s="76"/>
      <c r="R57" s="76"/>
    </row>
    <row r="58" spans="1:18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76"/>
      <c r="M58" s="76"/>
      <c r="N58" s="76"/>
      <c r="O58" s="76"/>
      <c r="P58" s="76"/>
      <c r="Q58" s="76"/>
      <c r="R58" s="76"/>
    </row>
    <row r="59" spans="1:18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76"/>
      <c r="M59" s="76"/>
      <c r="N59" s="76"/>
      <c r="O59" s="76"/>
      <c r="P59" s="76"/>
      <c r="Q59" s="76"/>
      <c r="R59" s="76"/>
    </row>
    <row r="60" spans="1:18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R63"/>
  <sheetViews>
    <sheetView zoomScale="75" zoomScaleNormal="75" workbookViewId="0">
      <selection activeCell="D40" sqref="D40"/>
    </sheetView>
  </sheetViews>
  <sheetFormatPr baseColWidth="10" defaultColWidth="11.5703125" defaultRowHeight="12.75" x14ac:dyDescent="0.2"/>
  <cols>
    <col min="1" max="1" width="6.28515625" style="2" customWidth="1"/>
    <col min="2" max="10" width="20.7109375" style="2" customWidth="1"/>
    <col min="11" max="11" width="16.28515625" style="2" hidden="1" customWidth="1"/>
    <col min="12" max="15" width="11.5703125" style="2" hidden="1" customWidth="1"/>
    <col min="16" max="16384" width="11.5703125" style="2"/>
  </cols>
  <sheetData>
    <row r="1" spans="1:15" ht="15.75" x14ac:dyDescent="0.25">
      <c r="A1" s="4" t="s">
        <v>41</v>
      </c>
    </row>
    <row r="2" spans="1:15" ht="16.5" thickBot="1" x14ac:dyDescent="0.3">
      <c r="A2" s="4"/>
    </row>
    <row r="3" spans="1:15" ht="16.5" thickBot="1" x14ac:dyDescent="0.3">
      <c r="A3" s="4" t="s">
        <v>30</v>
      </c>
      <c r="E3" s="5" t="s">
        <v>17</v>
      </c>
      <c r="F3" s="85"/>
      <c r="G3" s="87"/>
      <c r="H3" s="5"/>
    </row>
    <row r="4" spans="1:15" ht="13.5" thickBot="1" x14ac:dyDescent="0.25"/>
    <row r="5" spans="1:15" ht="13.5" thickBot="1" x14ac:dyDescent="0.25">
      <c r="A5" s="1" t="s">
        <v>3</v>
      </c>
      <c r="C5" s="85"/>
      <c r="D5" s="86"/>
      <c r="E5" s="86"/>
      <c r="F5" s="86"/>
      <c r="G5" s="87"/>
      <c r="H5" s="5" t="s">
        <v>4</v>
      </c>
      <c r="I5" s="81"/>
      <c r="J5" s="82"/>
    </row>
    <row r="6" spans="1:15" ht="13.5" thickBot="1" x14ac:dyDescent="0.25">
      <c r="A6" s="1"/>
      <c r="C6" s="6"/>
      <c r="D6" s="6"/>
      <c r="E6" s="6"/>
      <c r="F6" s="6"/>
      <c r="G6" s="6"/>
      <c r="H6" s="7"/>
      <c r="I6" s="6"/>
      <c r="J6" s="6"/>
    </row>
    <row r="7" spans="1:15" ht="25.5" customHeight="1" thickBot="1" x14ac:dyDescent="0.25">
      <c r="A7" s="88" t="s">
        <v>5</v>
      </c>
      <c r="B7" s="89"/>
      <c r="C7" s="90"/>
      <c r="D7" s="91"/>
      <c r="E7" s="91"/>
      <c r="F7" s="91"/>
      <c r="G7" s="92"/>
      <c r="H7" s="8" t="s">
        <v>6</v>
      </c>
      <c r="I7" s="81"/>
      <c r="J7" s="82"/>
      <c r="L7" s="6"/>
      <c r="M7" s="6"/>
      <c r="N7" s="6"/>
      <c r="O7" s="6"/>
    </row>
    <row r="9" spans="1:15" ht="27.6" customHeight="1" x14ac:dyDescent="0.2">
      <c r="A9" s="14"/>
      <c r="C9" s="15"/>
      <c r="E9" s="15"/>
      <c r="G9" s="16"/>
      <c r="J9" s="50"/>
    </row>
    <row r="10" spans="1:15" ht="34.9" customHeight="1" thickBot="1" x14ac:dyDescent="0.25">
      <c r="A10" s="14"/>
      <c r="B10" s="99"/>
      <c r="C10" s="100"/>
      <c r="D10" s="101"/>
      <c r="E10" s="53" t="s">
        <v>18</v>
      </c>
      <c r="F10" s="54" t="s">
        <v>11</v>
      </c>
      <c r="G10" s="55" t="s">
        <v>12</v>
      </c>
      <c r="J10" s="50"/>
    </row>
    <row r="11" spans="1:15" ht="27.6" customHeight="1" thickBot="1" x14ac:dyDescent="0.25">
      <c r="A11" s="14"/>
      <c r="B11" s="102" t="s">
        <v>20</v>
      </c>
      <c r="C11" s="102"/>
      <c r="D11" s="103"/>
      <c r="E11" s="72">
        <v>142</v>
      </c>
      <c r="F11" s="72">
        <v>129</v>
      </c>
      <c r="G11" s="72">
        <v>108</v>
      </c>
      <c r="J11" s="50"/>
    </row>
    <row r="12" spans="1:15" s="48" customFormat="1" ht="27.6" customHeight="1" thickBot="1" x14ac:dyDescent="0.25">
      <c r="A12" s="46"/>
      <c r="B12" s="96" t="s">
        <v>21</v>
      </c>
      <c r="C12" s="97"/>
      <c r="D12" s="97"/>
      <c r="E12" s="59">
        <v>76.900000000000006</v>
      </c>
      <c r="F12" s="59">
        <v>63</v>
      </c>
      <c r="G12" s="59">
        <v>52.6</v>
      </c>
      <c r="I12" s="69" t="s">
        <v>24</v>
      </c>
      <c r="J12" s="60">
        <v>7.65</v>
      </c>
    </row>
    <row r="13" spans="1:15" s="48" customFormat="1" ht="27.6" customHeight="1" x14ac:dyDescent="0.2">
      <c r="A13" s="46"/>
      <c r="B13" s="98"/>
      <c r="C13" s="98"/>
      <c r="D13" s="98"/>
      <c r="E13" s="47"/>
      <c r="F13" s="49"/>
      <c r="G13" s="47"/>
      <c r="H13" s="52"/>
      <c r="J13" s="51"/>
    </row>
    <row r="14" spans="1:15" x14ac:dyDescent="0.2">
      <c r="J14" s="50"/>
    </row>
    <row r="15" spans="1:15" x14ac:dyDescent="0.2">
      <c r="A15" s="1"/>
      <c r="B15" s="2" t="s">
        <v>19</v>
      </c>
      <c r="C15" s="56" t="s">
        <v>22</v>
      </c>
      <c r="E15" s="57" t="s">
        <v>40</v>
      </c>
      <c r="G15" s="58"/>
      <c r="H15" s="58"/>
      <c r="J15" s="44"/>
    </row>
    <row r="16" spans="1:15" ht="13.5" thickBot="1" x14ac:dyDescent="0.25"/>
    <row r="17" spans="1:15" s="3" customFormat="1" ht="32.25" customHeight="1" thickBot="1" x14ac:dyDescent="0.25">
      <c r="A17" s="61" t="s">
        <v>7</v>
      </c>
      <c r="B17" s="93" t="s">
        <v>8</v>
      </c>
      <c r="C17" s="94"/>
      <c r="D17" s="95"/>
      <c r="E17" s="93" t="s">
        <v>0</v>
      </c>
      <c r="F17" s="94"/>
      <c r="G17" s="95"/>
      <c r="H17" s="62" t="s">
        <v>9</v>
      </c>
      <c r="I17" s="62" t="s">
        <v>13</v>
      </c>
      <c r="J17" s="62" t="s">
        <v>14</v>
      </c>
      <c r="K17" s="62" t="s">
        <v>14</v>
      </c>
      <c r="L17" s="70" t="s">
        <v>23</v>
      </c>
      <c r="M17" s="70" t="s">
        <v>25</v>
      </c>
      <c r="N17" s="70" t="s">
        <v>27</v>
      </c>
      <c r="O17" s="70" t="s">
        <v>28</v>
      </c>
    </row>
    <row r="18" spans="1:15" s="9" customFormat="1" ht="37.5" customHeight="1" x14ac:dyDescent="0.2">
      <c r="A18" s="63"/>
      <c r="B18" s="65" t="s">
        <v>10</v>
      </c>
      <c r="C18" s="65" t="s">
        <v>11</v>
      </c>
      <c r="D18" s="67" t="s">
        <v>12</v>
      </c>
      <c r="E18" s="65" t="s">
        <v>10</v>
      </c>
      <c r="F18" s="65" t="s">
        <v>11</v>
      </c>
      <c r="G18" s="65" t="s">
        <v>12</v>
      </c>
      <c r="H18" s="67" t="str">
        <f>CONCATENATE("max. Fr.",TEXT($J$12,"0.00"))</f>
        <v>max. Fr.7.65</v>
      </c>
      <c r="I18" s="67"/>
      <c r="J18" s="65" t="s">
        <v>15</v>
      </c>
      <c r="K18" s="65" t="s">
        <v>15</v>
      </c>
      <c r="L18" s="63"/>
      <c r="M18" s="63"/>
      <c r="N18" s="71" t="s">
        <v>29</v>
      </c>
      <c r="O18" s="63"/>
    </row>
    <row r="19" spans="1:15" s="9" customFormat="1" ht="17.25" customHeight="1" thickBot="1" x14ac:dyDescent="0.25">
      <c r="A19" s="64"/>
      <c r="B19" s="66"/>
      <c r="C19" s="66"/>
      <c r="D19" s="68"/>
      <c r="E19" s="66" t="str">
        <f>CONCATENATE("Fr.",TEXT($E$12,"00.00"))</f>
        <v>Fr.76.90</v>
      </c>
      <c r="F19" s="66" t="str">
        <f>CONCATENATE("Fr.",TEXT($F$12,"00.00"))</f>
        <v>Fr.63.00</v>
      </c>
      <c r="G19" s="66" t="str">
        <f>CONCATENATE("Fr.",TEXT($G$12,"00.00"))</f>
        <v>Fr.52.60</v>
      </c>
      <c r="H19" s="68"/>
      <c r="I19" s="68"/>
      <c r="J19" s="66"/>
      <c r="K19" s="64"/>
      <c r="L19" s="64"/>
      <c r="M19" s="64"/>
      <c r="N19" s="64"/>
      <c r="O19" s="64"/>
    </row>
    <row r="20" spans="1:15" x14ac:dyDescent="0.2">
      <c r="A20" s="73">
        <v>1</v>
      </c>
      <c r="B20" s="20"/>
      <c r="C20" s="21"/>
      <c r="D20" s="22"/>
      <c r="E20" s="17">
        <f>ROUND(($E$12*B20/60)*20,0)/20</f>
        <v>0</v>
      </c>
      <c r="F20" s="17">
        <f>ROUND(($F$12*C20/60)*20,0)/20</f>
        <v>0</v>
      </c>
      <c r="G20" s="17">
        <f>ROUND(($G$12*D20/60)*20,0)/20</f>
        <v>0</v>
      </c>
      <c r="H20" s="18">
        <f>N20</f>
        <v>0</v>
      </c>
      <c r="I20" s="18">
        <f>ROUND((((B20/60)*$E$11+(C20/60)*$F$11+(D20/60)*$G$11)*20),0)/20</f>
        <v>0</v>
      </c>
      <c r="J20" s="18">
        <f>IF(K20&lt;0,0,K20)</f>
        <v>0</v>
      </c>
      <c r="K20" s="18">
        <f>ROUND(((I20-M20-L20)*20),0)/20</f>
        <v>0</v>
      </c>
      <c r="L20" s="18">
        <f>E20+F20+G20</f>
        <v>0</v>
      </c>
      <c r="M20" s="18">
        <f>IF(L20*10%&gt;=$J$12,$J$12,ROUND((L20*10%)*20,0)/20)</f>
        <v>0</v>
      </c>
      <c r="N20" s="18">
        <f>M20+O20</f>
        <v>0</v>
      </c>
      <c r="O20" s="18">
        <f>I20-M20-J20-L20</f>
        <v>0</v>
      </c>
    </row>
    <row r="21" spans="1:15" x14ac:dyDescent="0.2">
      <c r="A21" s="74">
        <v>2</v>
      </c>
      <c r="B21" s="23"/>
      <c r="C21" s="24"/>
      <c r="D21" s="25"/>
      <c r="E21" s="17">
        <f t="shared" ref="E21:E50" si="0">ROUND(($E$12*B21/60)*20,0)/20</f>
        <v>0</v>
      </c>
      <c r="F21" s="17">
        <f t="shared" ref="F21:F50" si="1">ROUND(($F$12*C21/60)*20,0)/20</f>
        <v>0</v>
      </c>
      <c r="G21" s="17">
        <f t="shared" ref="G21:G50" si="2">ROUND(($G$12*D21/60)*20,0)/20</f>
        <v>0</v>
      </c>
      <c r="H21" s="18">
        <f t="shared" ref="H21:H50" si="3">N21</f>
        <v>0</v>
      </c>
      <c r="I21" s="18">
        <f t="shared" ref="I21:I50" si="4">ROUND((((B21/60)*$E$11+(C21/60)*$F$11+(D21/60)*$G$11)*20),0)/20</f>
        <v>0</v>
      </c>
      <c r="J21" s="18">
        <f t="shared" ref="J21:J50" si="5">IF(K21&lt;0,0,K21)</f>
        <v>0</v>
      </c>
      <c r="K21" s="18">
        <f t="shared" ref="K21:K50" si="6">ROUND(((I21-M21-L21)*20),0)/20</f>
        <v>0</v>
      </c>
      <c r="L21" s="18">
        <f t="shared" ref="L21:L50" si="7">E21+F21+G21</f>
        <v>0</v>
      </c>
      <c r="M21" s="18">
        <f t="shared" ref="M21:M50" si="8">IF(L21*10%&gt;=$J$12,$J$12,ROUND((L21*10%)*20,0)/20)</f>
        <v>0</v>
      </c>
      <c r="N21" s="18">
        <f t="shared" ref="N21:N50" si="9">M21+O21</f>
        <v>0</v>
      </c>
      <c r="O21" s="18">
        <f t="shared" ref="O21:O50" si="10">I21-M21-J21-L21</f>
        <v>0</v>
      </c>
    </row>
    <row r="22" spans="1:15" x14ac:dyDescent="0.2">
      <c r="A22" s="74">
        <v>3</v>
      </c>
      <c r="B22" s="23"/>
      <c r="C22" s="24"/>
      <c r="D22" s="25"/>
      <c r="E22" s="17">
        <f t="shared" si="0"/>
        <v>0</v>
      </c>
      <c r="F22" s="17">
        <f t="shared" si="1"/>
        <v>0</v>
      </c>
      <c r="G22" s="17">
        <f t="shared" si="2"/>
        <v>0</v>
      </c>
      <c r="H22" s="18">
        <f t="shared" si="3"/>
        <v>0</v>
      </c>
      <c r="I22" s="18">
        <f t="shared" si="4"/>
        <v>0</v>
      </c>
      <c r="J22" s="18">
        <f t="shared" si="5"/>
        <v>0</v>
      </c>
      <c r="K22" s="18">
        <f t="shared" si="6"/>
        <v>0</v>
      </c>
      <c r="L22" s="18">
        <f t="shared" si="7"/>
        <v>0</v>
      </c>
      <c r="M22" s="18">
        <f t="shared" si="8"/>
        <v>0</v>
      </c>
      <c r="N22" s="18">
        <f t="shared" si="9"/>
        <v>0</v>
      </c>
      <c r="O22" s="18">
        <f t="shared" si="10"/>
        <v>0</v>
      </c>
    </row>
    <row r="23" spans="1:15" x14ac:dyDescent="0.2">
      <c r="A23" s="74">
        <v>4</v>
      </c>
      <c r="B23" s="23"/>
      <c r="C23" s="24"/>
      <c r="D23" s="25"/>
      <c r="E23" s="17">
        <f t="shared" si="0"/>
        <v>0</v>
      </c>
      <c r="F23" s="17">
        <f t="shared" si="1"/>
        <v>0</v>
      </c>
      <c r="G23" s="17">
        <f t="shared" si="2"/>
        <v>0</v>
      </c>
      <c r="H23" s="18">
        <f t="shared" si="3"/>
        <v>0</v>
      </c>
      <c r="I23" s="18">
        <f t="shared" si="4"/>
        <v>0</v>
      </c>
      <c r="J23" s="18">
        <f t="shared" si="5"/>
        <v>0</v>
      </c>
      <c r="K23" s="18">
        <f t="shared" si="6"/>
        <v>0</v>
      </c>
      <c r="L23" s="18">
        <f t="shared" si="7"/>
        <v>0</v>
      </c>
      <c r="M23" s="18">
        <f t="shared" si="8"/>
        <v>0</v>
      </c>
      <c r="N23" s="18">
        <f t="shared" si="9"/>
        <v>0</v>
      </c>
      <c r="O23" s="18">
        <f t="shared" si="10"/>
        <v>0</v>
      </c>
    </row>
    <row r="24" spans="1:15" x14ac:dyDescent="0.2">
      <c r="A24" s="74">
        <v>5</v>
      </c>
      <c r="B24" s="23"/>
      <c r="C24" s="24"/>
      <c r="D24" s="25"/>
      <c r="E24" s="17">
        <f t="shared" si="0"/>
        <v>0</v>
      </c>
      <c r="F24" s="17">
        <f t="shared" si="1"/>
        <v>0</v>
      </c>
      <c r="G24" s="17">
        <f t="shared" si="2"/>
        <v>0</v>
      </c>
      <c r="H24" s="18">
        <f t="shared" si="3"/>
        <v>0</v>
      </c>
      <c r="I24" s="18">
        <f t="shared" si="4"/>
        <v>0</v>
      </c>
      <c r="J24" s="18">
        <f t="shared" si="5"/>
        <v>0</v>
      </c>
      <c r="K24" s="18">
        <f t="shared" si="6"/>
        <v>0</v>
      </c>
      <c r="L24" s="18">
        <f t="shared" si="7"/>
        <v>0</v>
      </c>
      <c r="M24" s="18">
        <f t="shared" si="8"/>
        <v>0</v>
      </c>
      <c r="N24" s="18">
        <f t="shared" si="9"/>
        <v>0</v>
      </c>
      <c r="O24" s="18">
        <f t="shared" si="10"/>
        <v>0</v>
      </c>
    </row>
    <row r="25" spans="1:15" x14ac:dyDescent="0.2">
      <c r="A25" s="74">
        <v>6</v>
      </c>
      <c r="B25" s="23"/>
      <c r="C25" s="24"/>
      <c r="D25" s="25"/>
      <c r="E25" s="17">
        <f t="shared" si="0"/>
        <v>0</v>
      </c>
      <c r="F25" s="17">
        <f t="shared" si="1"/>
        <v>0</v>
      </c>
      <c r="G25" s="17">
        <f t="shared" si="2"/>
        <v>0</v>
      </c>
      <c r="H25" s="18">
        <f t="shared" si="3"/>
        <v>0</v>
      </c>
      <c r="I25" s="18">
        <f t="shared" si="4"/>
        <v>0</v>
      </c>
      <c r="J25" s="18">
        <f t="shared" si="5"/>
        <v>0</v>
      </c>
      <c r="K25" s="18">
        <f t="shared" si="6"/>
        <v>0</v>
      </c>
      <c r="L25" s="18">
        <f t="shared" si="7"/>
        <v>0</v>
      </c>
      <c r="M25" s="18">
        <f t="shared" si="8"/>
        <v>0</v>
      </c>
      <c r="N25" s="18">
        <f t="shared" si="9"/>
        <v>0</v>
      </c>
      <c r="O25" s="18">
        <f t="shared" si="10"/>
        <v>0</v>
      </c>
    </row>
    <row r="26" spans="1:15" x14ac:dyDescent="0.2">
      <c r="A26" s="74">
        <v>7</v>
      </c>
      <c r="B26" s="23"/>
      <c r="C26" s="24"/>
      <c r="D26" s="25"/>
      <c r="E26" s="17">
        <f t="shared" si="0"/>
        <v>0</v>
      </c>
      <c r="F26" s="17">
        <f t="shared" si="1"/>
        <v>0</v>
      </c>
      <c r="G26" s="17">
        <f t="shared" si="2"/>
        <v>0</v>
      </c>
      <c r="H26" s="18">
        <f t="shared" si="3"/>
        <v>0</v>
      </c>
      <c r="I26" s="18">
        <f t="shared" si="4"/>
        <v>0</v>
      </c>
      <c r="J26" s="18">
        <f t="shared" si="5"/>
        <v>0</v>
      </c>
      <c r="K26" s="18">
        <f t="shared" si="6"/>
        <v>0</v>
      </c>
      <c r="L26" s="18">
        <f t="shared" si="7"/>
        <v>0</v>
      </c>
      <c r="M26" s="18">
        <f t="shared" si="8"/>
        <v>0</v>
      </c>
      <c r="N26" s="18">
        <f t="shared" si="9"/>
        <v>0</v>
      </c>
      <c r="O26" s="18">
        <f t="shared" si="10"/>
        <v>0</v>
      </c>
    </row>
    <row r="27" spans="1:15" x14ac:dyDescent="0.2">
      <c r="A27" s="74">
        <v>8</v>
      </c>
      <c r="B27" s="23"/>
      <c r="C27" s="24"/>
      <c r="D27" s="25"/>
      <c r="E27" s="17">
        <f t="shared" si="0"/>
        <v>0</v>
      </c>
      <c r="F27" s="17">
        <f t="shared" si="1"/>
        <v>0</v>
      </c>
      <c r="G27" s="17">
        <f t="shared" si="2"/>
        <v>0</v>
      </c>
      <c r="H27" s="18">
        <f t="shared" si="3"/>
        <v>0</v>
      </c>
      <c r="I27" s="18">
        <f t="shared" si="4"/>
        <v>0</v>
      </c>
      <c r="J27" s="18">
        <f t="shared" si="5"/>
        <v>0</v>
      </c>
      <c r="K27" s="18">
        <f t="shared" si="6"/>
        <v>0</v>
      </c>
      <c r="L27" s="18">
        <f t="shared" si="7"/>
        <v>0</v>
      </c>
      <c r="M27" s="18">
        <f t="shared" si="8"/>
        <v>0</v>
      </c>
      <c r="N27" s="18">
        <f t="shared" si="9"/>
        <v>0</v>
      </c>
      <c r="O27" s="18">
        <f t="shared" si="10"/>
        <v>0</v>
      </c>
    </row>
    <row r="28" spans="1:15" x14ac:dyDescent="0.2">
      <c r="A28" s="74">
        <v>9</v>
      </c>
      <c r="B28" s="23"/>
      <c r="C28" s="24"/>
      <c r="D28" s="25"/>
      <c r="E28" s="17">
        <f t="shared" si="0"/>
        <v>0</v>
      </c>
      <c r="F28" s="17">
        <f t="shared" si="1"/>
        <v>0</v>
      </c>
      <c r="G28" s="17">
        <f t="shared" si="2"/>
        <v>0</v>
      </c>
      <c r="H28" s="18">
        <f t="shared" si="3"/>
        <v>0</v>
      </c>
      <c r="I28" s="18">
        <f t="shared" si="4"/>
        <v>0</v>
      </c>
      <c r="J28" s="18">
        <f t="shared" si="5"/>
        <v>0</v>
      </c>
      <c r="K28" s="18">
        <f t="shared" si="6"/>
        <v>0</v>
      </c>
      <c r="L28" s="18">
        <f t="shared" si="7"/>
        <v>0</v>
      </c>
      <c r="M28" s="18">
        <f t="shared" si="8"/>
        <v>0</v>
      </c>
      <c r="N28" s="18">
        <f t="shared" si="9"/>
        <v>0</v>
      </c>
      <c r="O28" s="18">
        <f t="shared" si="10"/>
        <v>0</v>
      </c>
    </row>
    <row r="29" spans="1:15" x14ac:dyDescent="0.2">
      <c r="A29" s="74">
        <v>10</v>
      </c>
      <c r="B29" s="23"/>
      <c r="C29" s="24"/>
      <c r="D29" s="25"/>
      <c r="E29" s="17">
        <f t="shared" si="0"/>
        <v>0</v>
      </c>
      <c r="F29" s="17">
        <f t="shared" si="1"/>
        <v>0</v>
      </c>
      <c r="G29" s="17">
        <f t="shared" si="2"/>
        <v>0</v>
      </c>
      <c r="H29" s="18">
        <f t="shared" si="3"/>
        <v>0</v>
      </c>
      <c r="I29" s="18">
        <f t="shared" si="4"/>
        <v>0</v>
      </c>
      <c r="J29" s="18">
        <f t="shared" si="5"/>
        <v>0</v>
      </c>
      <c r="K29" s="18">
        <f t="shared" si="6"/>
        <v>0</v>
      </c>
      <c r="L29" s="18">
        <f t="shared" si="7"/>
        <v>0</v>
      </c>
      <c r="M29" s="18">
        <f t="shared" si="8"/>
        <v>0</v>
      </c>
      <c r="N29" s="18">
        <f t="shared" si="9"/>
        <v>0</v>
      </c>
      <c r="O29" s="18">
        <f t="shared" si="10"/>
        <v>0</v>
      </c>
    </row>
    <row r="30" spans="1:15" x14ac:dyDescent="0.2">
      <c r="A30" s="74">
        <v>11</v>
      </c>
      <c r="B30" s="23"/>
      <c r="C30" s="24"/>
      <c r="D30" s="25"/>
      <c r="E30" s="17">
        <f t="shared" si="0"/>
        <v>0</v>
      </c>
      <c r="F30" s="17">
        <f t="shared" si="1"/>
        <v>0</v>
      </c>
      <c r="G30" s="17">
        <f t="shared" si="2"/>
        <v>0</v>
      </c>
      <c r="H30" s="18">
        <f t="shared" si="3"/>
        <v>0</v>
      </c>
      <c r="I30" s="18">
        <f t="shared" si="4"/>
        <v>0</v>
      </c>
      <c r="J30" s="18">
        <f t="shared" si="5"/>
        <v>0</v>
      </c>
      <c r="K30" s="18">
        <f t="shared" si="6"/>
        <v>0</v>
      </c>
      <c r="L30" s="18">
        <f t="shared" si="7"/>
        <v>0</v>
      </c>
      <c r="M30" s="18">
        <f t="shared" si="8"/>
        <v>0</v>
      </c>
      <c r="N30" s="18">
        <f t="shared" si="9"/>
        <v>0</v>
      </c>
      <c r="O30" s="18">
        <f t="shared" si="10"/>
        <v>0</v>
      </c>
    </row>
    <row r="31" spans="1:15" x14ac:dyDescent="0.2">
      <c r="A31" s="74">
        <v>12</v>
      </c>
      <c r="B31" s="23"/>
      <c r="C31" s="24"/>
      <c r="D31" s="25"/>
      <c r="E31" s="17">
        <f t="shared" si="0"/>
        <v>0</v>
      </c>
      <c r="F31" s="17">
        <f t="shared" si="1"/>
        <v>0</v>
      </c>
      <c r="G31" s="17">
        <f t="shared" si="2"/>
        <v>0</v>
      </c>
      <c r="H31" s="18">
        <f t="shared" si="3"/>
        <v>0</v>
      </c>
      <c r="I31" s="18">
        <f t="shared" si="4"/>
        <v>0</v>
      </c>
      <c r="J31" s="18">
        <f t="shared" si="5"/>
        <v>0</v>
      </c>
      <c r="K31" s="18">
        <f t="shared" si="6"/>
        <v>0</v>
      </c>
      <c r="L31" s="18">
        <f t="shared" si="7"/>
        <v>0</v>
      </c>
      <c r="M31" s="18">
        <f t="shared" si="8"/>
        <v>0</v>
      </c>
      <c r="N31" s="18">
        <f t="shared" si="9"/>
        <v>0</v>
      </c>
      <c r="O31" s="18">
        <f t="shared" si="10"/>
        <v>0</v>
      </c>
    </row>
    <row r="32" spans="1:15" x14ac:dyDescent="0.2">
      <c r="A32" s="74">
        <v>13</v>
      </c>
      <c r="B32" s="23"/>
      <c r="C32" s="24"/>
      <c r="D32" s="25"/>
      <c r="E32" s="17">
        <f t="shared" si="0"/>
        <v>0</v>
      </c>
      <c r="F32" s="17">
        <f t="shared" si="1"/>
        <v>0</v>
      </c>
      <c r="G32" s="17">
        <f t="shared" si="2"/>
        <v>0</v>
      </c>
      <c r="H32" s="18">
        <f t="shared" si="3"/>
        <v>0</v>
      </c>
      <c r="I32" s="18">
        <f t="shared" si="4"/>
        <v>0</v>
      </c>
      <c r="J32" s="18">
        <f t="shared" si="5"/>
        <v>0</v>
      </c>
      <c r="K32" s="18">
        <f t="shared" si="6"/>
        <v>0</v>
      </c>
      <c r="L32" s="18">
        <f t="shared" si="7"/>
        <v>0</v>
      </c>
      <c r="M32" s="18">
        <f t="shared" si="8"/>
        <v>0</v>
      </c>
      <c r="N32" s="18">
        <f t="shared" si="9"/>
        <v>0</v>
      </c>
      <c r="O32" s="18">
        <f t="shared" si="10"/>
        <v>0</v>
      </c>
    </row>
    <row r="33" spans="1:15" x14ac:dyDescent="0.2">
      <c r="A33" s="74">
        <v>14</v>
      </c>
      <c r="B33" s="23"/>
      <c r="C33" s="24"/>
      <c r="D33" s="25"/>
      <c r="E33" s="17">
        <f t="shared" si="0"/>
        <v>0</v>
      </c>
      <c r="F33" s="17">
        <f t="shared" si="1"/>
        <v>0</v>
      </c>
      <c r="G33" s="17">
        <f t="shared" si="2"/>
        <v>0</v>
      </c>
      <c r="H33" s="18">
        <f t="shared" si="3"/>
        <v>0</v>
      </c>
      <c r="I33" s="18">
        <f t="shared" si="4"/>
        <v>0</v>
      </c>
      <c r="J33" s="18">
        <f t="shared" si="5"/>
        <v>0</v>
      </c>
      <c r="K33" s="18">
        <f t="shared" si="6"/>
        <v>0</v>
      </c>
      <c r="L33" s="18">
        <f t="shared" si="7"/>
        <v>0</v>
      </c>
      <c r="M33" s="18">
        <f t="shared" si="8"/>
        <v>0</v>
      </c>
      <c r="N33" s="18">
        <f t="shared" si="9"/>
        <v>0</v>
      </c>
      <c r="O33" s="18">
        <f t="shared" si="10"/>
        <v>0</v>
      </c>
    </row>
    <row r="34" spans="1:15" x14ac:dyDescent="0.2">
      <c r="A34" s="74">
        <v>15</v>
      </c>
      <c r="B34" s="23"/>
      <c r="C34" s="24"/>
      <c r="D34" s="25"/>
      <c r="E34" s="17">
        <f t="shared" si="0"/>
        <v>0</v>
      </c>
      <c r="F34" s="17">
        <f t="shared" si="1"/>
        <v>0</v>
      </c>
      <c r="G34" s="17">
        <f t="shared" si="2"/>
        <v>0</v>
      </c>
      <c r="H34" s="18">
        <f t="shared" si="3"/>
        <v>0</v>
      </c>
      <c r="I34" s="18">
        <f t="shared" si="4"/>
        <v>0</v>
      </c>
      <c r="J34" s="18">
        <f t="shared" si="5"/>
        <v>0</v>
      </c>
      <c r="K34" s="18">
        <f t="shared" si="6"/>
        <v>0</v>
      </c>
      <c r="L34" s="18">
        <f t="shared" si="7"/>
        <v>0</v>
      </c>
      <c r="M34" s="18">
        <f t="shared" si="8"/>
        <v>0</v>
      </c>
      <c r="N34" s="18">
        <f t="shared" si="9"/>
        <v>0</v>
      </c>
      <c r="O34" s="18">
        <f t="shared" si="10"/>
        <v>0</v>
      </c>
    </row>
    <row r="35" spans="1:15" x14ac:dyDescent="0.2">
      <c r="A35" s="74">
        <v>16</v>
      </c>
      <c r="B35" s="23"/>
      <c r="C35" s="24"/>
      <c r="D35" s="25"/>
      <c r="E35" s="17">
        <f t="shared" si="0"/>
        <v>0</v>
      </c>
      <c r="F35" s="17">
        <f t="shared" si="1"/>
        <v>0</v>
      </c>
      <c r="G35" s="17">
        <f t="shared" si="2"/>
        <v>0</v>
      </c>
      <c r="H35" s="18">
        <f t="shared" si="3"/>
        <v>0</v>
      </c>
      <c r="I35" s="18">
        <f t="shared" si="4"/>
        <v>0</v>
      </c>
      <c r="J35" s="18">
        <f t="shared" si="5"/>
        <v>0</v>
      </c>
      <c r="K35" s="18">
        <f t="shared" si="6"/>
        <v>0</v>
      </c>
      <c r="L35" s="18">
        <f t="shared" si="7"/>
        <v>0</v>
      </c>
      <c r="M35" s="18">
        <f t="shared" si="8"/>
        <v>0</v>
      </c>
      <c r="N35" s="18">
        <f t="shared" si="9"/>
        <v>0</v>
      </c>
      <c r="O35" s="18">
        <f t="shared" si="10"/>
        <v>0</v>
      </c>
    </row>
    <row r="36" spans="1:15" x14ac:dyDescent="0.2">
      <c r="A36" s="74">
        <v>17</v>
      </c>
      <c r="B36" s="23"/>
      <c r="C36" s="24"/>
      <c r="D36" s="25"/>
      <c r="E36" s="17">
        <f t="shared" si="0"/>
        <v>0</v>
      </c>
      <c r="F36" s="17">
        <f t="shared" si="1"/>
        <v>0</v>
      </c>
      <c r="G36" s="17">
        <f t="shared" si="2"/>
        <v>0</v>
      </c>
      <c r="H36" s="18">
        <f t="shared" si="3"/>
        <v>0</v>
      </c>
      <c r="I36" s="18">
        <f t="shared" si="4"/>
        <v>0</v>
      </c>
      <c r="J36" s="18">
        <f t="shared" si="5"/>
        <v>0</v>
      </c>
      <c r="K36" s="18">
        <f t="shared" si="6"/>
        <v>0</v>
      </c>
      <c r="L36" s="18">
        <f t="shared" si="7"/>
        <v>0</v>
      </c>
      <c r="M36" s="18">
        <f t="shared" si="8"/>
        <v>0</v>
      </c>
      <c r="N36" s="18">
        <f t="shared" si="9"/>
        <v>0</v>
      </c>
      <c r="O36" s="18">
        <f t="shared" si="10"/>
        <v>0</v>
      </c>
    </row>
    <row r="37" spans="1:15" x14ac:dyDescent="0.2">
      <c r="A37" s="74">
        <v>18</v>
      </c>
      <c r="B37" s="23"/>
      <c r="C37" s="24"/>
      <c r="D37" s="25"/>
      <c r="E37" s="17">
        <f t="shared" si="0"/>
        <v>0</v>
      </c>
      <c r="F37" s="17">
        <f t="shared" si="1"/>
        <v>0</v>
      </c>
      <c r="G37" s="17">
        <f t="shared" si="2"/>
        <v>0</v>
      </c>
      <c r="H37" s="18">
        <f t="shared" si="3"/>
        <v>0</v>
      </c>
      <c r="I37" s="18">
        <f t="shared" si="4"/>
        <v>0</v>
      </c>
      <c r="J37" s="18">
        <f t="shared" si="5"/>
        <v>0</v>
      </c>
      <c r="K37" s="18">
        <f t="shared" si="6"/>
        <v>0</v>
      </c>
      <c r="L37" s="18">
        <f t="shared" si="7"/>
        <v>0</v>
      </c>
      <c r="M37" s="18">
        <f t="shared" si="8"/>
        <v>0</v>
      </c>
      <c r="N37" s="18">
        <f t="shared" si="9"/>
        <v>0</v>
      </c>
      <c r="O37" s="18">
        <f t="shared" si="10"/>
        <v>0</v>
      </c>
    </row>
    <row r="38" spans="1:15" x14ac:dyDescent="0.2">
      <c r="A38" s="74">
        <v>19</v>
      </c>
      <c r="B38" s="23"/>
      <c r="C38" s="24"/>
      <c r="D38" s="25"/>
      <c r="E38" s="17">
        <f t="shared" si="0"/>
        <v>0</v>
      </c>
      <c r="F38" s="17">
        <f t="shared" si="1"/>
        <v>0</v>
      </c>
      <c r="G38" s="17">
        <f t="shared" si="2"/>
        <v>0</v>
      </c>
      <c r="H38" s="18">
        <f t="shared" si="3"/>
        <v>0</v>
      </c>
      <c r="I38" s="18">
        <f t="shared" si="4"/>
        <v>0</v>
      </c>
      <c r="J38" s="18">
        <f t="shared" si="5"/>
        <v>0</v>
      </c>
      <c r="K38" s="18">
        <f t="shared" si="6"/>
        <v>0</v>
      </c>
      <c r="L38" s="18">
        <f t="shared" si="7"/>
        <v>0</v>
      </c>
      <c r="M38" s="18">
        <f t="shared" si="8"/>
        <v>0</v>
      </c>
      <c r="N38" s="18">
        <f t="shared" si="9"/>
        <v>0</v>
      </c>
      <c r="O38" s="18">
        <f t="shared" si="10"/>
        <v>0</v>
      </c>
    </row>
    <row r="39" spans="1:15" x14ac:dyDescent="0.2">
      <c r="A39" s="74">
        <v>20</v>
      </c>
      <c r="B39" s="23"/>
      <c r="C39" s="24"/>
      <c r="D39" s="25"/>
      <c r="E39" s="17">
        <f t="shared" si="0"/>
        <v>0</v>
      </c>
      <c r="F39" s="17">
        <f t="shared" si="1"/>
        <v>0</v>
      </c>
      <c r="G39" s="17">
        <f t="shared" si="2"/>
        <v>0</v>
      </c>
      <c r="H39" s="18">
        <f t="shared" si="3"/>
        <v>0</v>
      </c>
      <c r="I39" s="18">
        <f t="shared" si="4"/>
        <v>0</v>
      </c>
      <c r="J39" s="18">
        <f t="shared" si="5"/>
        <v>0</v>
      </c>
      <c r="K39" s="18">
        <f t="shared" si="6"/>
        <v>0</v>
      </c>
      <c r="L39" s="18">
        <f t="shared" si="7"/>
        <v>0</v>
      </c>
      <c r="M39" s="18">
        <f t="shared" si="8"/>
        <v>0</v>
      </c>
      <c r="N39" s="18">
        <f t="shared" si="9"/>
        <v>0</v>
      </c>
      <c r="O39" s="18">
        <f t="shared" si="10"/>
        <v>0</v>
      </c>
    </row>
    <row r="40" spans="1:15" x14ac:dyDescent="0.2">
      <c r="A40" s="74">
        <v>21</v>
      </c>
      <c r="B40" s="23"/>
      <c r="C40" s="24"/>
      <c r="D40" s="25"/>
      <c r="E40" s="17">
        <f t="shared" si="0"/>
        <v>0</v>
      </c>
      <c r="F40" s="17">
        <f t="shared" si="1"/>
        <v>0</v>
      </c>
      <c r="G40" s="17">
        <f t="shared" si="2"/>
        <v>0</v>
      </c>
      <c r="H40" s="18">
        <f t="shared" si="3"/>
        <v>0</v>
      </c>
      <c r="I40" s="18">
        <f t="shared" si="4"/>
        <v>0</v>
      </c>
      <c r="J40" s="18">
        <f t="shared" si="5"/>
        <v>0</v>
      </c>
      <c r="K40" s="18">
        <f t="shared" si="6"/>
        <v>0</v>
      </c>
      <c r="L40" s="18">
        <f t="shared" si="7"/>
        <v>0</v>
      </c>
      <c r="M40" s="18">
        <f t="shared" si="8"/>
        <v>0</v>
      </c>
      <c r="N40" s="18">
        <f t="shared" si="9"/>
        <v>0</v>
      </c>
      <c r="O40" s="18">
        <f t="shared" si="10"/>
        <v>0</v>
      </c>
    </row>
    <row r="41" spans="1:15" x14ac:dyDescent="0.2">
      <c r="A41" s="74">
        <v>22</v>
      </c>
      <c r="B41" s="23"/>
      <c r="C41" s="24"/>
      <c r="D41" s="25"/>
      <c r="E41" s="17">
        <f t="shared" si="0"/>
        <v>0</v>
      </c>
      <c r="F41" s="17">
        <f t="shared" si="1"/>
        <v>0</v>
      </c>
      <c r="G41" s="17">
        <f t="shared" si="2"/>
        <v>0</v>
      </c>
      <c r="H41" s="18">
        <f t="shared" si="3"/>
        <v>0</v>
      </c>
      <c r="I41" s="18">
        <f t="shared" si="4"/>
        <v>0</v>
      </c>
      <c r="J41" s="18">
        <f t="shared" si="5"/>
        <v>0</v>
      </c>
      <c r="K41" s="18">
        <f t="shared" si="6"/>
        <v>0</v>
      </c>
      <c r="L41" s="18">
        <f t="shared" si="7"/>
        <v>0</v>
      </c>
      <c r="M41" s="18">
        <f t="shared" si="8"/>
        <v>0</v>
      </c>
      <c r="N41" s="18">
        <f t="shared" si="9"/>
        <v>0</v>
      </c>
      <c r="O41" s="18">
        <f t="shared" si="10"/>
        <v>0</v>
      </c>
    </row>
    <row r="42" spans="1:15" x14ac:dyDescent="0.2">
      <c r="A42" s="74">
        <v>23</v>
      </c>
      <c r="B42" s="23"/>
      <c r="C42" s="24"/>
      <c r="D42" s="25"/>
      <c r="E42" s="17">
        <f t="shared" si="0"/>
        <v>0</v>
      </c>
      <c r="F42" s="17">
        <f t="shared" si="1"/>
        <v>0</v>
      </c>
      <c r="G42" s="17">
        <f t="shared" si="2"/>
        <v>0</v>
      </c>
      <c r="H42" s="18">
        <f t="shared" si="3"/>
        <v>0</v>
      </c>
      <c r="I42" s="18">
        <f t="shared" si="4"/>
        <v>0</v>
      </c>
      <c r="J42" s="18">
        <f t="shared" si="5"/>
        <v>0</v>
      </c>
      <c r="K42" s="18">
        <f t="shared" si="6"/>
        <v>0</v>
      </c>
      <c r="L42" s="18">
        <f t="shared" si="7"/>
        <v>0</v>
      </c>
      <c r="M42" s="18">
        <f t="shared" si="8"/>
        <v>0</v>
      </c>
      <c r="N42" s="18">
        <f t="shared" si="9"/>
        <v>0</v>
      </c>
      <c r="O42" s="18">
        <f t="shared" si="10"/>
        <v>0</v>
      </c>
    </row>
    <row r="43" spans="1:15" x14ac:dyDescent="0.2">
      <c r="A43" s="74">
        <v>24</v>
      </c>
      <c r="B43" s="23"/>
      <c r="C43" s="24"/>
      <c r="D43" s="25"/>
      <c r="E43" s="17">
        <f t="shared" si="0"/>
        <v>0</v>
      </c>
      <c r="F43" s="17">
        <f t="shared" si="1"/>
        <v>0</v>
      </c>
      <c r="G43" s="17">
        <f t="shared" si="2"/>
        <v>0</v>
      </c>
      <c r="H43" s="18">
        <f t="shared" si="3"/>
        <v>0</v>
      </c>
      <c r="I43" s="18">
        <f t="shared" si="4"/>
        <v>0</v>
      </c>
      <c r="J43" s="18">
        <f t="shared" si="5"/>
        <v>0</v>
      </c>
      <c r="K43" s="18">
        <f t="shared" si="6"/>
        <v>0</v>
      </c>
      <c r="L43" s="18">
        <f t="shared" si="7"/>
        <v>0</v>
      </c>
      <c r="M43" s="18">
        <f t="shared" si="8"/>
        <v>0</v>
      </c>
      <c r="N43" s="18">
        <f t="shared" si="9"/>
        <v>0</v>
      </c>
      <c r="O43" s="18">
        <f t="shared" si="10"/>
        <v>0</v>
      </c>
    </row>
    <row r="44" spans="1:15" x14ac:dyDescent="0.2">
      <c r="A44" s="74">
        <v>25</v>
      </c>
      <c r="B44" s="23"/>
      <c r="C44" s="24"/>
      <c r="D44" s="25"/>
      <c r="E44" s="17">
        <f t="shared" si="0"/>
        <v>0</v>
      </c>
      <c r="F44" s="17">
        <f t="shared" si="1"/>
        <v>0</v>
      </c>
      <c r="G44" s="17">
        <f t="shared" si="2"/>
        <v>0</v>
      </c>
      <c r="H44" s="18">
        <f t="shared" si="3"/>
        <v>0</v>
      </c>
      <c r="I44" s="18">
        <f t="shared" si="4"/>
        <v>0</v>
      </c>
      <c r="J44" s="18">
        <f t="shared" si="5"/>
        <v>0</v>
      </c>
      <c r="K44" s="18">
        <f t="shared" si="6"/>
        <v>0</v>
      </c>
      <c r="L44" s="18">
        <f t="shared" si="7"/>
        <v>0</v>
      </c>
      <c r="M44" s="18">
        <f t="shared" si="8"/>
        <v>0</v>
      </c>
      <c r="N44" s="18">
        <f t="shared" si="9"/>
        <v>0</v>
      </c>
      <c r="O44" s="18">
        <f t="shared" si="10"/>
        <v>0</v>
      </c>
    </row>
    <row r="45" spans="1:15" x14ac:dyDescent="0.2">
      <c r="A45" s="74">
        <v>26</v>
      </c>
      <c r="B45" s="23"/>
      <c r="C45" s="24"/>
      <c r="D45" s="25"/>
      <c r="E45" s="17">
        <f t="shared" si="0"/>
        <v>0</v>
      </c>
      <c r="F45" s="17">
        <f t="shared" si="1"/>
        <v>0</v>
      </c>
      <c r="G45" s="17">
        <f t="shared" si="2"/>
        <v>0</v>
      </c>
      <c r="H45" s="18">
        <f t="shared" si="3"/>
        <v>0</v>
      </c>
      <c r="I45" s="18">
        <f t="shared" si="4"/>
        <v>0</v>
      </c>
      <c r="J45" s="18">
        <f t="shared" si="5"/>
        <v>0</v>
      </c>
      <c r="K45" s="18">
        <f t="shared" si="6"/>
        <v>0</v>
      </c>
      <c r="L45" s="18">
        <f t="shared" si="7"/>
        <v>0</v>
      </c>
      <c r="M45" s="18">
        <f t="shared" si="8"/>
        <v>0</v>
      </c>
      <c r="N45" s="18">
        <f t="shared" si="9"/>
        <v>0</v>
      </c>
      <c r="O45" s="18">
        <f t="shared" si="10"/>
        <v>0</v>
      </c>
    </row>
    <row r="46" spans="1:15" x14ac:dyDescent="0.2">
      <c r="A46" s="74">
        <v>27</v>
      </c>
      <c r="B46" s="23"/>
      <c r="C46" s="24"/>
      <c r="D46" s="25"/>
      <c r="E46" s="17">
        <f t="shared" si="0"/>
        <v>0</v>
      </c>
      <c r="F46" s="17">
        <f t="shared" si="1"/>
        <v>0</v>
      </c>
      <c r="G46" s="17">
        <f t="shared" si="2"/>
        <v>0</v>
      </c>
      <c r="H46" s="18">
        <f t="shared" si="3"/>
        <v>0</v>
      </c>
      <c r="I46" s="18">
        <f t="shared" si="4"/>
        <v>0</v>
      </c>
      <c r="J46" s="18">
        <f t="shared" si="5"/>
        <v>0</v>
      </c>
      <c r="K46" s="18">
        <f t="shared" si="6"/>
        <v>0</v>
      </c>
      <c r="L46" s="18">
        <f t="shared" si="7"/>
        <v>0</v>
      </c>
      <c r="M46" s="18">
        <f t="shared" si="8"/>
        <v>0</v>
      </c>
      <c r="N46" s="18">
        <f t="shared" si="9"/>
        <v>0</v>
      </c>
      <c r="O46" s="18">
        <f t="shared" si="10"/>
        <v>0</v>
      </c>
    </row>
    <row r="47" spans="1:15" x14ac:dyDescent="0.2">
      <c r="A47" s="74">
        <v>28</v>
      </c>
      <c r="B47" s="23"/>
      <c r="C47" s="24"/>
      <c r="D47" s="25"/>
      <c r="E47" s="17">
        <f t="shared" si="0"/>
        <v>0</v>
      </c>
      <c r="F47" s="17">
        <f t="shared" si="1"/>
        <v>0</v>
      </c>
      <c r="G47" s="17">
        <f t="shared" si="2"/>
        <v>0</v>
      </c>
      <c r="H47" s="18">
        <f t="shared" si="3"/>
        <v>0</v>
      </c>
      <c r="I47" s="18">
        <f t="shared" si="4"/>
        <v>0</v>
      </c>
      <c r="J47" s="18">
        <f t="shared" si="5"/>
        <v>0</v>
      </c>
      <c r="K47" s="18">
        <f t="shared" si="6"/>
        <v>0</v>
      </c>
      <c r="L47" s="18">
        <f t="shared" si="7"/>
        <v>0</v>
      </c>
      <c r="M47" s="18">
        <f t="shared" si="8"/>
        <v>0</v>
      </c>
      <c r="N47" s="18">
        <f t="shared" si="9"/>
        <v>0</v>
      </c>
      <c r="O47" s="18">
        <f t="shared" si="10"/>
        <v>0</v>
      </c>
    </row>
    <row r="48" spans="1:15" x14ac:dyDescent="0.2">
      <c r="A48" s="74">
        <v>29</v>
      </c>
      <c r="B48" s="23"/>
      <c r="C48" s="24"/>
      <c r="D48" s="25"/>
      <c r="E48" s="17">
        <f t="shared" si="0"/>
        <v>0</v>
      </c>
      <c r="F48" s="17">
        <f t="shared" si="1"/>
        <v>0</v>
      </c>
      <c r="G48" s="17">
        <f t="shared" si="2"/>
        <v>0</v>
      </c>
      <c r="H48" s="18">
        <f t="shared" si="3"/>
        <v>0</v>
      </c>
      <c r="I48" s="18">
        <f t="shared" si="4"/>
        <v>0</v>
      </c>
      <c r="J48" s="18">
        <f t="shared" si="5"/>
        <v>0</v>
      </c>
      <c r="K48" s="18">
        <f t="shared" si="6"/>
        <v>0</v>
      </c>
      <c r="L48" s="18">
        <f t="shared" si="7"/>
        <v>0</v>
      </c>
      <c r="M48" s="18">
        <f t="shared" si="8"/>
        <v>0</v>
      </c>
      <c r="N48" s="18">
        <f t="shared" si="9"/>
        <v>0</v>
      </c>
      <c r="O48" s="18">
        <f t="shared" si="10"/>
        <v>0</v>
      </c>
    </row>
    <row r="49" spans="1:18" x14ac:dyDescent="0.2">
      <c r="A49" s="74">
        <v>30</v>
      </c>
      <c r="B49" s="23"/>
      <c r="C49" s="24"/>
      <c r="D49" s="25"/>
      <c r="E49" s="17">
        <f t="shared" si="0"/>
        <v>0</v>
      </c>
      <c r="F49" s="17">
        <f t="shared" si="1"/>
        <v>0</v>
      </c>
      <c r="G49" s="17">
        <f t="shared" si="2"/>
        <v>0</v>
      </c>
      <c r="H49" s="18">
        <f t="shared" si="3"/>
        <v>0</v>
      </c>
      <c r="I49" s="18">
        <f t="shared" si="4"/>
        <v>0</v>
      </c>
      <c r="J49" s="18">
        <f t="shared" si="5"/>
        <v>0</v>
      </c>
      <c r="K49" s="18">
        <f t="shared" si="6"/>
        <v>0</v>
      </c>
      <c r="L49" s="18">
        <f t="shared" si="7"/>
        <v>0</v>
      </c>
      <c r="M49" s="18">
        <f t="shared" si="8"/>
        <v>0</v>
      </c>
      <c r="N49" s="18">
        <f t="shared" si="9"/>
        <v>0</v>
      </c>
      <c r="O49" s="18">
        <f t="shared" si="10"/>
        <v>0</v>
      </c>
    </row>
    <row r="50" spans="1:18" ht="13.5" thickBot="1" x14ac:dyDescent="0.25">
      <c r="A50" s="75">
        <v>31</v>
      </c>
      <c r="B50" s="26"/>
      <c r="C50" s="27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8">
        <f t="shared" si="3"/>
        <v>0</v>
      </c>
      <c r="I50" s="18">
        <f t="shared" si="4"/>
        <v>0</v>
      </c>
      <c r="J50" s="18">
        <f t="shared" si="5"/>
        <v>0</v>
      </c>
      <c r="K50" s="18">
        <f t="shared" si="6"/>
        <v>0</v>
      </c>
      <c r="L50" s="18">
        <f t="shared" si="7"/>
        <v>0</v>
      </c>
      <c r="M50" s="18">
        <f t="shared" si="8"/>
        <v>0</v>
      </c>
      <c r="N50" s="18">
        <f t="shared" si="9"/>
        <v>0</v>
      </c>
      <c r="O50" s="18">
        <f t="shared" si="10"/>
        <v>0</v>
      </c>
    </row>
    <row r="51" spans="1:18" s="1" customFormat="1" ht="13.5" thickBot="1" x14ac:dyDescent="0.25">
      <c r="A51" s="10" t="s">
        <v>1</v>
      </c>
      <c r="B51" s="38">
        <f>SUM(B20:B50)</f>
        <v>0</v>
      </c>
      <c r="C51" s="39">
        <f>SUM(C20:C50)</f>
        <v>0</v>
      </c>
      <c r="D51" s="40">
        <f>SUM(D20:D50)</f>
        <v>0</v>
      </c>
      <c r="E51" s="11">
        <f t="shared" ref="E51:I51" si="11">ROUND(((SUM(E20:E50))*20),0)/20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9">
        <f>ROUND(((SUM(J20:J50))*20),0)/20</f>
        <v>0</v>
      </c>
      <c r="K51" s="11">
        <f>ROUND(((SUM(K20:K50))*20),0)/20</f>
        <v>0</v>
      </c>
    </row>
    <row r="52" spans="1:18" s="13" customFormat="1" ht="13.5" thickBot="1" x14ac:dyDescent="0.25">
      <c r="A52" s="12" t="s">
        <v>2</v>
      </c>
      <c r="B52" s="41">
        <f>B51/60</f>
        <v>0</v>
      </c>
      <c r="C52" s="42">
        <f>C51/60</f>
        <v>0</v>
      </c>
      <c r="D52" s="43">
        <f>D51/60</f>
        <v>0</v>
      </c>
      <c r="E52" s="83">
        <f>E51+F51+G51</f>
        <v>0</v>
      </c>
      <c r="F52" s="84"/>
      <c r="G52" s="84"/>
      <c r="H52" s="30"/>
      <c r="I52" s="31"/>
      <c r="J52" s="32"/>
      <c r="K52" s="32"/>
    </row>
    <row r="53" spans="1:18" x14ac:dyDescent="0.2">
      <c r="H53" s="33"/>
      <c r="I53" s="29"/>
      <c r="J53" s="34"/>
      <c r="K53" s="34"/>
    </row>
    <row r="54" spans="1:18" x14ac:dyDescent="0.2">
      <c r="B54" s="45"/>
      <c r="C54" s="45"/>
      <c r="D54" s="45"/>
      <c r="E54" s="45"/>
      <c r="F54" s="45"/>
      <c r="G54" s="5" t="s">
        <v>16</v>
      </c>
      <c r="H54" s="33"/>
      <c r="I54" s="29"/>
      <c r="J54" s="34"/>
      <c r="K54" s="34"/>
    </row>
    <row r="55" spans="1:18" ht="13.5" thickBot="1" x14ac:dyDescent="0.25">
      <c r="B55" s="45"/>
      <c r="C55" s="45"/>
      <c r="D55" s="45"/>
      <c r="E55" s="45"/>
      <c r="F55" s="45"/>
      <c r="H55" s="35"/>
      <c r="I55" s="36"/>
      <c r="J55" s="37"/>
      <c r="K55" s="37"/>
    </row>
    <row r="57" spans="1:18" ht="12.75" customHeight="1" x14ac:dyDescent="0.2">
      <c r="A57" s="80" t="s">
        <v>26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76"/>
      <c r="M57" s="76"/>
      <c r="N57" s="76"/>
      <c r="O57" s="76"/>
      <c r="P57" s="76"/>
      <c r="Q57" s="76"/>
      <c r="R57" s="76"/>
    </row>
    <row r="58" spans="1:18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76"/>
      <c r="M58" s="76"/>
      <c r="N58" s="76"/>
      <c r="O58" s="76"/>
      <c r="P58" s="76"/>
      <c r="Q58" s="76"/>
      <c r="R58" s="76"/>
    </row>
    <row r="59" spans="1:18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76"/>
      <c r="M59" s="76"/>
      <c r="N59" s="76"/>
      <c r="O59" s="76"/>
      <c r="P59" s="76"/>
      <c r="Q59" s="76"/>
      <c r="R59" s="76"/>
    </row>
    <row r="60" spans="1:18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76"/>
      <c r="M60" s="76"/>
      <c r="N60" s="76"/>
      <c r="O60" s="76"/>
      <c r="P60" s="76"/>
      <c r="Q60" s="76"/>
      <c r="R60" s="76"/>
    </row>
    <row r="61" spans="1:18" ht="15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6"/>
      <c r="M61" s="76"/>
      <c r="N61" s="76"/>
      <c r="O61" s="76"/>
      <c r="P61" s="76"/>
      <c r="Q61" s="76"/>
      <c r="R61" s="76"/>
    </row>
    <row r="62" spans="1:18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</sheetData>
  <sheetProtection password="CC8E" sheet="1" selectLockedCells="1"/>
  <mergeCells count="14">
    <mergeCell ref="F3:G3"/>
    <mergeCell ref="C5:G5"/>
    <mergeCell ref="I5:J5"/>
    <mergeCell ref="A7:B7"/>
    <mergeCell ref="C7:G7"/>
    <mergeCell ref="I7:J7"/>
    <mergeCell ref="E52:G52"/>
    <mergeCell ref="A57:K61"/>
    <mergeCell ref="B10:D10"/>
    <mergeCell ref="B11:D11"/>
    <mergeCell ref="B12:D12"/>
    <mergeCell ref="B13:D13"/>
    <mergeCell ref="B17:D17"/>
    <mergeCell ref="E17:G17"/>
  </mergeCells>
  <hyperlinks>
    <hyperlink ref="C15" r:id="rId1"/>
  </hyperlinks>
  <pageMargins left="0.78740157480314965" right="0.78740157480314965" top="0.59055118110236227" bottom="0.70866141732283472" header="0.51181102362204722" footer="0.51181102362204722"/>
  <pageSetup paperSize="9" scale="54" orientation="landscape" r:id="rId2"/>
  <headerFooter alignWithMargins="0">
    <oddFooter xml:space="preserve">&amp;L&amp;8 11.07.01 / &amp;F&amp;R&amp;8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</vt:lpstr>
      <vt:lpstr>(1)</vt:lpstr>
      <vt:lpstr>(2)</vt:lpstr>
      <vt:lpstr>(3)</vt:lpstr>
      <vt:lpstr>(4)</vt:lpstr>
      <vt:lpstr>(5)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voegtliu</dc:creator>
  <cp:lastModifiedBy>Carla Scheiber</cp:lastModifiedBy>
  <cp:lastPrinted>2020-08-19T21:31:43Z</cp:lastPrinted>
  <dcterms:created xsi:type="dcterms:W3CDTF">2011-09-05T09:34:51Z</dcterms:created>
  <dcterms:modified xsi:type="dcterms:W3CDTF">2021-05-26T06:39:41Z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