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ule_o\Downloads\"/>
    </mc:Choice>
  </mc:AlternateContent>
  <xr:revisionPtr revIDLastSave="0" documentId="8_{3A424858-E299-43F0-9B3A-AA25D9625CA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" sheetId="3" r:id="rId1"/>
    <sheet name="2027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D5" i="4" s="1"/>
  <c r="C6" i="4"/>
  <c r="C7" i="4"/>
  <c r="C8" i="4"/>
  <c r="C9" i="4"/>
  <c r="C10" i="4"/>
  <c r="C11" i="4"/>
  <c r="C12" i="4"/>
  <c r="C13" i="4"/>
  <c r="C14" i="4"/>
  <c r="C15" i="4"/>
  <c r="C16" i="4"/>
  <c r="B17" i="4"/>
  <c r="C20" i="4"/>
  <c r="D20" i="4"/>
  <c r="C21" i="4"/>
  <c r="C22" i="4"/>
  <c r="C23" i="4"/>
  <c r="C24" i="4"/>
  <c r="C25" i="4"/>
  <c r="C26" i="4"/>
  <c r="C27" i="4"/>
  <c r="C28" i="4"/>
  <c r="C29" i="4"/>
  <c r="C30" i="4"/>
  <c r="C31" i="4"/>
  <c r="B32" i="4"/>
  <c r="D6" i="4" l="1"/>
  <c r="D7" i="4" s="1"/>
  <c r="D8" i="4" s="1"/>
  <c r="D9" i="4" s="1"/>
  <c r="C32" i="4"/>
  <c r="D21" i="4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10" i="4"/>
  <c r="D11" i="4" s="1"/>
  <c r="D12" i="4" s="1"/>
  <c r="D13" i="4" s="1"/>
  <c r="D14" i="4" s="1"/>
  <c r="D15" i="4" s="1"/>
  <c r="D16" i="4" s="1"/>
  <c r="D17" i="4" s="1"/>
  <c r="C17" i="4"/>
  <c r="C5" i="3" l="1"/>
  <c r="D5" i="3" s="1"/>
  <c r="D6" i="3" s="1"/>
  <c r="D7" i="3" s="1"/>
  <c r="D8" i="3" s="1"/>
  <c r="C6" i="3"/>
  <c r="C7" i="3"/>
  <c r="C8" i="3"/>
  <c r="C9" i="3"/>
  <c r="C10" i="3"/>
  <c r="C11" i="3"/>
  <c r="C12" i="3"/>
  <c r="C13" i="3"/>
  <c r="C14" i="3"/>
  <c r="C15" i="3"/>
  <c r="C16" i="3"/>
  <c r="D9" i="3" l="1"/>
  <c r="D10" i="3" s="1"/>
  <c r="D11" i="3" s="1"/>
  <c r="D12" i="3" s="1"/>
  <c r="D13" i="3" s="1"/>
  <c r="D14" i="3" s="1"/>
  <c r="D15" i="3" s="1"/>
  <c r="D16" i="3" s="1"/>
  <c r="C31" i="3" l="1"/>
  <c r="C30" i="3"/>
  <c r="C29" i="3"/>
  <c r="C28" i="3"/>
  <c r="C27" i="3"/>
  <c r="C26" i="3"/>
  <c r="C25" i="3"/>
  <c r="C24" i="3"/>
  <c r="C23" i="3"/>
  <c r="C22" i="3"/>
  <c r="C21" i="3"/>
  <c r="C20" i="3"/>
  <c r="B17" i="3"/>
  <c r="B32" i="3"/>
  <c r="C32" i="3" l="1"/>
  <c r="D20" i="3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C17" i="3"/>
  <c r="D17" i="3"/>
</calcChain>
</file>

<file path=xl/sharedStrings.xml><?xml version="1.0" encoding="utf-8"?>
<sst xmlns="http://schemas.openxmlformats.org/spreadsheetml/2006/main" count="72" uniqueCount="21">
  <si>
    <t>Arbeitsort Schwyz</t>
  </si>
  <si>
    <t>Arbeitstage</t>
  </si>
  <si>
    <t>Arbeitsstunden</t>
  </si>
  <si>
    <t>Std. / kumuliert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</si>
  <si>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</si>
  <si>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</si>
  <si>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</si>
  <si>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</si>
  <si>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</si>
  <si>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</si>
  <si>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</si>
  <si>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</si>
  <si>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</si>
  <si>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</si>
  <si>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</si>
  <si>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</si>
  <si>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</si>
  <si>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Übrige Arbeitsorte</t>
  </si>
  <si>
    <t>Beschäftigungsgrad in %</t>
  </si>
  <si>
    <t>Jahresstunden 2026</t>
  </si>
  <si>
    <t>Jahresstunden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</si>
</sst>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u/>
      <sz val="20"/>
      <name val="TradeGothic"/>
      <family val="2"/>
    </font>
    <font>
      <sz val="12"/>
      <name val="TradeGothic"/>
      <family val="2"/>
    </font>
    <font>
      <b/>
      <u/>
      <sz val="12"/>
      <name val="TradeGothic"/>
      <family val="2"/>
    </font>
    <font>
      <b/>
      <sz val="12"/>
      <name val="TradeGothic"/>
      <family val="2"/>
    </font>
    <font>
      <b/>
      <sz val="12"/>
      <name val="TradeGothic"/>
      <family val="2"/>
    </font>
    <font>
      <sz val="12"/>
      <color indexed="9"/>
      <name val="TradeGothic"/>
      <family val="2"/>
    </font>
    <font>
      <sz val="20"/>
      <color theme="0"/>
      <name val="TradeGothic"/>
      <family val="2"/>
    </font>
    <font>
      <sz val="12"/>
      <color theme="1"/>
      <name val="TradeGothic"/>
      <family val="2"/>
    </font>
    <font>
      <b/>
      <sz val="20"/>
      <name val="Trade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2" fontId="2" fillId="0" borderId="8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Border="1" applyProtection="1"/>
    <xf numFmtId="2" fontId="2" fillId="0" borderId="0" xfId="0" applyNumberFormat="1" applyFont="1" applyBorder="1" applyAlignment="1" applyProtection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1" fontId="8" fillId="0" borderId="8" xfId="0" applyNumberFormat="1" applyFont="1" applyBorder="1" applyAlignment="1" applyProtection="1">
      <alignment horizontal="center" vertical="center"/>
    </xf>
    <xf numFmtId="0" fontId="2" fillId="3" borderId="0" xfId="0" applyFont="1" applyFill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7" xfId="0" applyFont="1" applyFill="1" applyBorder="1" applyAlignment="1">
      <alignment vertical="center"/>
    </xf>
    <xf numFmtId="1" fontId="2" fillId="3" borderId="8" xfId="0" applyNumberFormat="1" applyFont="1" applyFill="1" applyBorder="1" applyAlignment="1">
      <alignment horizontal="center" vertical="center"/>
    </xf>
    <xf numFmtId="2" fontId="2" fillId="3" borderId="8" xfId="0" quotePrefix="1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6" fillId="3" borderId="0" xfId="0" applyFont="1" applyFill="1"/>
    <xf numFmtId="164" fontId="2" fillId="3" borderId="8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right"/>
    </xf>
    <xf numFmtId="0" fontId="0" fillId="3" borderId="0" xfId="0" applyFill="1"/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34</xdr:row>
      <xdr:rowOff>5627</xdr:rowOff>
    </xdr:from>
    <xdr:to>
      <xdr:col>3</xdr:col>
      <xdr:colOff>809625</xdr:colOff>
      <xdr:row>37</xdr:row>
      <xdr:rowOff>89620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6225" y="8654327"/>
          <a:ext cx="3695700" cy="6840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Zusätzlich können die von den Gemeinden bezeichneten Patroziniumsfeste, die auf einen Arbeitstag fallen und nicht auf einen anderen öffentlichen Ruhetag gelegt sind, von den Jahresstunden abgezogen werden.</a:t>
          </a:r>
          <a:endParaRPr lang="de-C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34</xdr:row>
      <xdr:rowOff>5627</xdr:rowOff>
    </xdr:from>
    <xdr:to>
      <xdr:col>3</xdr:col>
      <xdr:colOff>809625</xdr:colOff>
      <xdr:row>37</xdr:row>
      <xdr:rowOff>89620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EA3B3C4-61C5-4C8E-9E53-333E2CBBBE67}"/>
            </a:ext>
          </a:extLst>
        </xdr:cNvPr>
        <xdr:cNvSpPr txBox="1">
          <a:spLocks noChangeArrowheads="1"/>
        </xdr:cNvSpPr>
      </xdr:nvSpPr>
      <xdr:spPr bwMode="auto">
        <a:xfrm>
          <a:off x="276225" y="8654327"/>
          <a:ext cx="3695700" cy="6840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Zusätzlich können die von den Gemeinden bezeichneten Patroziniumsfeste, die auf einen Arbeitstag fallen und nicht auf einen anderen öffentlichen Ruhetag gelegt sind, von den Jahresstunden abgezogen werden.</a:t>
          </a:r>
          <a:endParaRPr lang="de-C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workbookViewId="0">
      <selection activeCell="B3" sqref="B3:C3"/>
    </sheetView>
  </sheetViews>
  <sheetFormatPr baseColWidth="10" defaultRowHeight="12.75" x14ac:dyDescent="0.2"/>
  <cols>
    <col min="1" max="1" width="19.28515625" bestFit="1" customWidth="1"/>
    <col min="2" max="2" width="12.42578125" bestFit="1" customWidth="1"/>
    <col min="3" max="3" width="15.7109375" bestFit="1" customWidth="1"/>
    <col min="4" max="4" width="16.85546875" bestFit="1" customWidth="1"/>
  </cols>
  <sheetData>
    <row r="1" spans="1:5" s="1" customFormat="1" ht="53.25" customHeight="1" thickBot="1" x14ac:dyDescent="0.3">
      <c r="A1" s="53" t="s">
        <v>19</v>
      </c>
      <c r="B1" s="54"/>
      <c r="C1" s="54"/>
      <c r="D1" s="55"/>
    </row>
    <row r="2" spans="1:5" s="1" customFormat="1" ht="21.75" customHeight="1" x14ac:dyDescent="0.25">
      <c r="A2" s="19"/>
      <c r="B2" s="56" t="s">
        <v>18</v>
      </c>
      <c r="C2" s="57"/>
      <c r="D2" s="20"/>
    </row>
    <row r="3" spans="1:5" s="1" customFormat="1" ht="25.5" customHeight="1" thickBot="1" x14ac:dyDescent="0.3">
      <c r="A3" s="23"/>
      <c r="B3" s="58">
        <v>100</v>
      </c>
      <c r="C3" s="59"/>
      <c r="D3" s="24">
        <v>8.4</v>
      </c>
    </row>
    <row r="4" spans="1:5" s="3" customFormat="1" ht="26.1" customHeight="1" x14ac:dyDescent="0.25">
      <c r="A4" s="10" t="s">
        <v>0</v>
      </c>
      <c r="B4" s="21" t="s">
        <v>1</v>
      </c>
      <c r="C4" s="22" t="s">
        <v>2</v>
      </c>
      <c r="D4" s="13" t="s">
        <v>3</v>
      </c>
    </row>
    <row r="5" spans="1:5" s="1" customFormat="1" ht="18" customHeight="1" x14ac:dyDescent="0.25">
      <c r="A5" s="14" t="s">
        <v>4</v>
      </c>
      <c r="B5" s="25">
        <v>20</v>
      </c>
      <c r="C5" s="15">
        <f t="shared" ref="C5:C16" si="0">$D$3*B5*($B$3/100)</f>
        <v>168</v>
      </c>
      <c r="D5" s="16">
        <f>C5</f>
        <v>168</v>
      </c>
      <c r="E5" s="5"/>
    </row>
    <row r="6" spans="1:5" s="1" customFormat="1" ht="18" customHeight="1" x14ac:dyDescent="0.25">
      <c r="A6" s="14" t="s">
        <v>5</v>
      </c>
      <c r="B6" s="26">
        <v>19.5</v>
      </c>
      <c r="C6" s="15">
        <f t="shared" si="0"/>
        <v>163.80000000000001</v>
      </c>
      <c r="D6" s="16">
        <f t="shared" ref="D6:D16" si="1">D5+C6</f>
        <v>331.8</v>
      </c>
    </row>
    <row r="7" spans="1:5" s="1" customFormat="1" ht="18" customHeight="1" x14ac:dyDescent="0.25">
      <c r="A7" s="14" t="s">
        <v>6</v>
      </c>
      <c r="B7" s="25">
        <v>21</v>
      </c>
      <c r="C7" s="15">
        <f t="shared" si="0"/>
        <v>176.4</v>
      </c>
      <c r="D7" s="16">
        <f t="shared" si="1"/>
        <v>508.20000000000005</v>
      </c>
    </row>
    <row r="8" spans="1:5" s="1" customFormat="1" ht="18" customHeight="1" x14ac:dyDescent="0.25">
      <c r="A8" s="14" t="s">
        <v>7</v>
      </c>
      <c r="B8" s="25">
        <v>20</v>
      </c>
      <c r="C8" s="15">
        <f t="shared" si="0"/>
        <v>168</v>
      </c>
      <c r="D8" s="16">
        <f t="shared" si="1"/>
        <v>676.2</v>
      </c>
    </row>
    <row r="9" spans="1:5" s="1" customFormat="1" ht="18" customHeight="1" x14ac:dyDescent="0.25">
      <c r="A9" s="14" t="s">
        <v>8</v>
      </c>
      <c r="B9" s="27">
        <v>19</v>
      </c>
      <c r="C9" s="15">
        <f t="shared" si="0"/>
        <v>159.6</v>
      </c>
      <c r="D9" s="16">
        <f t="shared" si="1"/>
        <v>835.80000000000007</v>
      </c>
    </row>
    <row r="10" spans="1:5" s="1" customFormat="1" ht="18" customHeight="1" x14ac:dyDescent="0.25">
      <c r="A10" s="14" t="s">
        <v>9</v>
      </c>
      <c r="B10" s="27">
        <v>21</v>
      </c>
      <c r="C10" s="15">
        <f t="shared" si="0"/>
        <v>176.4</v>
      </c>
      <c r="D10" s="16">
        <f t="shared" si="1"/>
        <v>1012.2</v>
      </c>
    </row>
    <row r="11" spans="1:5" s="1" customFormat="1" ht="18" customHeight="1" x14ac:dyDescent="0.25">
      <c r="A11" s="14" t="s">
        <v>10</v>
      </c>
      <c r="B11" s="25">
        <v>23</v>
      </c>
      <c r="C11" s="15">
        <f t="shared" si="0"/>
        <v>193.20000000000002</v>
      </c>
      <c r="D11" s="16">
        <f t="shared" si="1"/>
        <v>1205.4000000000001</v>
      </c>
    </row>
    <row r="12" spans="1:5" s="1" customFormat="1" ht="18" customHeight="1" x14ac:dyDescent="0.25">
      <c r="A12" s="14" t="s">
        <v>11</v>
      </c>
      <c r="B12" s="25">
        <v>21</v>
      </c>
      <c r="C12" s="15">
        <f t="shared" si="0"/>
        <v>176.4</v>
      </c>
      <c r="D12" s="16">
        <f t="shared" si="1"/>
        <v>1381.8000000000002</v>
      </c>
    </row>
    <row r="13" spans="1:5" s="1" customFormat="1" ht="18" customHeight="1" x14ac:dyDescent="0.25">
      <c r="A13" s="14" t="s">
        <v>12</v>
      </c>
      <c r="B13" s="25">
        <v>22</v>
      </c>
      <c r="C13" s="15">
        <f t="shared" si="0"/>
        <v>184.8</v>
      </c>
      <c r="D13" s="16">
        <f t="shared" si="1"/>
        <v>1566.6000000000001</v>
      </c>
    </row>
    <row r="14" spans="1:5" s="1" customFormat="1" ht="18" customHeight="1" x14ac:dyDescent="0.25">
      <c r="A14" s="14" t="s">
        <v>13</v>
      </c>
      <c r="B14" s="25">
        <v>22</v>
      </c>
      <c r="C14" s="15">
        <f t="shared" si="0"/>
        <v>184.8</v>
      </c>
      <c r="D14" s="16">
        <f t="shared" si="1"/>
        <v>1751.4</v>
      </c>
    </row>
    <row r="15" spans="1:5" s="1" customFormat="1" ht="18" customHeight="1" x14ac:dyDescent="0.25">
      <c r="A15" s="14" t="s">
        <v>14</v>
      </c>
      <c r="B15" s="27">
        <v>20</v>
      </c>
      <c r="C15" s="15">
        <f t="shared" si="0"/>
        <v>168</v>
      </c>
      <c r="D15" s="16">
        <f t="shared" si="1"/>
        <v>1919.4</v>
      </c>
    </row>
    <row r="16" spans="1:5" s="1" customFormat="1" ht="18" customHeight="1" x14ac:dyDescent="0.25">
      <c r="A16" s="14" t="s">
        <v>15</v>
      </c>
      <c r="B16" s="27">
        <v>20</v>
      </c>
      <c r="C16" s="15">
        <f t="shared" si="0"/>
        <v>168</v>
      </c>
      <c r="D16" s="16">
        <f t="shared" si="1"/>
        <v>2087.4</v>
      </c>
    </row>
    <row r="17" spans="1:4" s="4" customFormat="1" ht="25.5" customHeight="1" thickBot="1" x14ac:dyDescent="0.3">
      <c r="A17" s="6" t="s">
        <v>16</v>
      </c>
      <c r="B17" s="7">
        <f>SUM(B5:B16)</f>
        <v>248.5</v>
      </c>
      <c r="C17" s="8">
        <f>SUM(C5:C16)</f>
        <v>2087.4</v>
      </c>
      <c r="D17" s="9">
        <f>D16</f>
        <v>2087.4</v>
      </c>
    </row>
    <row r="18" spans="1:4" s="1" customFormat="1" ht="18" customHeight="1" thickBot="1" x14ac:dyDescent="0.3">
      <c r="A18" s="60"/>
      <c r="B18" s="61"/>
      <c r="C18" s="61"/>
      <c r="D18" s="62"/>
    </row>
    <row r="19" spans="1:4" s="1" customFormat="1" ht="26.1" customHeight="1" x14ac:dyDescent="0.25">
      <c r="A19" s="10" t="s">
        <v>17</v>
      </c>
      <c r="B19" s="11" t="s">
        <v>1</v>
      </c>
      <c r="C19" s="12" t="s">
        <v>2</v>
      </c>
      <c r="D19" s="13" t="s">
        <v>3</v>
      </c>
    </row>
    <row r="20" spans="1:4" s="1" customFormat="1" ht="18" customHeight="1" x14ac:dyDescent="0.25">
      <c r="A20" s="14" t="s">
        <v>4</v>
      </c>
      <c r="B20" s="25">
        <v>20</v>
      </c>
      <c r="C20" s="15">
        <f t="shared" ref="C20:C31" si="2">$D$3*B20*($B$3/100)</f>
        <v>168</v>
      </c>
      <c r="D20" s="16">
        <f>C20</f>
        <v>168</v>
      </c>
    </row>
    <row r="21" spans="1:4" s="1" customFormat="1" ht="18" customHeight="1" x14ac:dyDescent="0.25">
      <c r="A21" s="14" t="s">
        <v>5</v>
      </c>
      <c r="B21" s="26">
        <v>19.5</v>
      </c>
      <c r="C21" s="15">
        <f t="shared" si="2"/>
        <v>163.80000000000001</v>
      </c>
      <c r="D21" s="16">
        <f t="shared" ref="D21:D31" si="3">D20+C21</f>
        <v>331.8</v>
      </c>
    </row>
    <row r="22" spans="1:4" s="1" customFormat="1" ht="18" customHeight="1" x14ac:dyDescent="0.25">
      <c r="A22" s="14" t="s">
        <v>6</v>
      </c>
      <c r="B22" s="25">
        <v>21</v>
      </c>
      <c r="C22" s="15">
        <f t="shared" si="2"/>
        <v>176.4</v>
      </c>
      <c r="D22" s="16">
        <f t="shared" si="3"/>
        <v>508.20000000000005</v>
      </c>
    </row>
    <row r="23" spans="1:4" s="1" customFormat="1" ht="18" customHeight="1" x14ac:dyDescent="0.25">
      <c r="A23" s="14" t="s">
        <v>7</v>
      </c>
      <c r="B23" s="25">
        <v>20</v>
      </c>
      <c r="C23" s="15">
        <f t="shared" si="2"/>
        <v>168</v>
      </c>
      <c r="D23" s="16">
        <f t="shared" si="3"/>
        <v>676.2</v>
      </c>
    </row>
    <row r="24" spans="1:4" s="1" customFormat="1" ht="18" customHeight="1" x14ac:dyDescent="0.25">
      <c r="A24" s="14" t="s">
        <v>8</v>
      </c>
      <c r="B24" s="25">
        <v>19</v>
      </c>
      <c r="C24" s="15">
        <f t="shared" si="2"/>
        <v>159.6</v>
      </c>
      <c r="D24" s="16">
        <f t="shared" si="3"/>
        <v>835.80000000000007</v>
      </c>
    </row>
    <row r="25" spans="1:4" s="1" customFormat="1" ht="18" customHeight="1" x14ac:dyDescent="0.25">
      <c r="A25" s="14" t="s">
        <v>9</v>
      </c>
      <c r="B25" s="25">
        <v>21</v>
      </c>
      <c r="C25" s="15">
        <f t="shared" si="2"/>
        <v>176.4</v>
      </c>
      <c r="D25" s="16">
        <f t="shared" si="3"/>
        <v>1012.2</v>
      </c>
    </row>
    <row r="26" spans="1:4" s="1" customFormat="1" ht="18" customHeight="1" x14ac:dyDescent="0.25">
      <c r="A26" s="14" t="s">
        <v>10</v>
      </c>
      <c r="B26" s="25">
        <v>23</v>
      </c>
      <c r="C26" s="15">
        <f t="shared" si="2"/>
        <v>193.20000000000002</v>
      </c>
      <c r="D26" s="16">
        <f t="shared" si="3"/>
        <v>1205.4000000000001</v>
      </c>
    </row>
    <row r="27" spans="1:4" s="1" customFormat="1" ht="18" customHeight="1" x14ac:dyDescent="0.25">
      <c r="A27" s="14" t="s">
        <v>11</v>
      </c>
      <c r="B27" s="25">
        <v>21</v>
      </c>
      <c r="C27" s="15">
        <f t="shared" si="2"/>
        <v>176.4</v>
      </c>
      <c r="D27" s="16">
        <f t="shared" si="3"/>
        <v>1381.8000000000002</v>
      </c>
    </row>
    <row r="28" spans="1:4" s="1" customFormat="1" ht="18" customHeight="1" x14ac:dyDescent="0.25">
      <c r="A28" s="14" t="s">
        <v>12</v>
      </c>
      <c r="B28" s="25">
        <v>22</v>
      </c>
      <c r="C28" s="15">
        <f t="shared" si="2"/>
        <v>184.8</v>
      </c>
      <c r="D28" s="16">
        <f t="shared" si="3"/>
        <v>1566.6000000000001</v>
      </c>
    </row>
    <row r="29" spans="1:4" s="1" customFormat="1" ht="18" customHeight="1" x14ac:dyDescent="0.25">
      <c r="A29" s="14" t="s">
        <v>13</v>
      </c>
      <c r="B29" s="25">
        <v>22</v>
      </c>
      <c r="C29" s="15">
        <f t="shared" si="2"/>
        <v>184.8</v>
      </c>
      <c r="D29" s="16">
        <f t="shared" si="3"/>
        <v>1751.4</v>
      </c>
    </row>
    <row r="30" spans="1:4" s="1" customFormat="1" ht="18" customHeight="1" x14ac:dyDescent="0.25">
      <c r="A30" s="14" t="s">
        <v>14</v>
      </c>
      <c r="B30" s="25">
        <v>21</v>
      </c>
      <c r="C30" s="15">
        <f t="shared" si="2"/>
        <v>176.4</v>
      </c>
      <c r="D30" s="16">
        <f t="shared" si="3"/>
        <v>1927.8000000000002</v>
      </c>
    </row>
    <row r="31" spans="1:4" s="1" customFormat="1" ht="18" customHeight="1" x14ac:dyDescent="0.25">
      <c r="A31" s="14" t="s">
        <v>15</v>
      </c>
      <c r="B31" s="25">
        <v>20</v>
      </c>
      <c r="C31" s="15">
        <f t="shared" si="2"/>
        <v>168</v>
      </c>
      <c r="D31" s="16">
        <f t="shared" si="3"/>
        <v>2095.8000000000002</v>
      </c>
    </row>
    <row r="32" spans="1:4" s="1" customFormat="1" ht="25.5" customHeight="1" thickBot="1" x14ac:dyDescent="0.3">
      <c r="A32" s="6" t="s">
        <v>16</v>
      </c>
      <c r="B32" s="7">
        <f>SUM(B20:B31)</f>
        <v>249.5</v>
      </c>
      <c r="C32" s="8">
        <f>SUM(C20:C31)</f>
        <v>2095.8000000000002</v>
      </c>
      <c r="D32" s="9">
        <f>D31</f>
        <v>2095.8000000000002</v>
      </c>
    </row>
    <row r="34" spans="1:4" ht="15.75" x14ac:dyDescent="0.25">
      <c r="A34" s="17"/>
      <c r="B34" s="17"/>
      <c r="C34" s="18"/>
      <c r="D34" s="17"/>
    </row>
    <row r="35" spans="1:4" ht="15.75" x14ac:dyDescent="0.25">
      <c r="A35" s="17"/>
      <c r="B35" s="17"/>
      <c r="C35" s="18"/>
      <c r="D35" s="17"/>
    </row>
    <row r="36" spans="1:4" ht="15.75" x14ac:dyDescent="0.25">
      <c r="A36" s="17"/>
      <c r="B36" s="17"/>
      <c r="C36" s="18"/>
      <c r="D36" s="17"/>
    </row>
    <row r="37" spans="1:4" ht="15.75" x14ac:dyDescent="0.25">
      <c r="A37" s="1"/>
      <c r="B37" s="1"/>
      <c r="C37" s="2"/>
      <c r="D37" s="1"/>
    </row>
    <row r="38" spans="1:4" ht="15.75" x14ac:dyDescent="0.25">
      <c r="A38" s="1"/>
      <c r="B38" s="1"/>
      <c r="C38" s="2"/>
      <c r="D38" s="1"/>
    </row>
    <row r="39" spans="1:4" ht="15.75" x14ac:dyDescent="0.25">
      <c r="A39" s="1"/>
      <c r="B39" s="1"/>
      <c r="C39" s="2"/>
      <c r="D39" s="1"/>
    </row>
  </sheetData>
  <sheetProtection sheet="1" objects="1" scenarios="1" selectLockedCells="1"/>
  <mergeCells count="4">
    <mergeCell ref="A1:D1"/>
    <mergeCell ref="B2:C2"/>
    <mergeCell ref="B3:C3"/>
    <mergeCell ref="A18:D1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7B0C-33B9-4656-B497-5D843881AB04}">
  <sheetPr>
    <tabColor theme="6"/>
  </sheetPr>
  <dimension ref="A1:E39"/>
  <sheetViews>
    <sheetView workbookViewId="0">
      <selection activeCell="B3" sqref="B3:C3"/>
    </sheetView>
  </sheetViews>
  <sheetFormatPr baseColWidth="10" defaultRowHeight="12.75" x14ac:dyDescent="0.2"/>
  <cols>
    <col min="1" max="1" width="19.28515625" style="52" bestFit="1" customWidth="1"/>
    <col min="2" max="2" width="12.42578125" style="52" bestFit="1" customWidth="1"/>
    <col min="3" max="3" width="15.7109375" style="52" bestFit="1" customWidth="1"/>
    <col min="4" max="4" width="16.85546875" style="52" bestFit="1" customWidth="1"/>
    <col min="5" max="16384" width="11.42578125" style="52"/>
  </cols>
  <sheetData>
    <row r="1" spans="1:5" s="28" customFormat="1" ht="53.25" customHeight="1" thickBot="1" x14ac:dyDescent="0.3">
      <c r="A1" s="63" t="s">
        <v>20</v>
      </c>
      <c r="B1" s="64"/>
      <c r="C1" s="64"/>
      <c r="D1" s="65"/>
    </row>
    <row r="2" spans="1:5" s="28" customFormat="1" ht="21.75" customHeight="1" x14ac:dyDescent="0.25">
      <c r="A2" s="29"/>
      <c r="B2" s="66" t="s">
        <v>18</v>
      </c>
      <c r="C2" s="67"/>
      <c r="D2" s="30"/>
    </row>
    <row r="3" spans="1:5" s="28" customFormat="1" ht="25.5" customHeight="1" thickBot="1" x14ac:dyDescent="0.3">
      <c r="A3" s="31"/>
      <c r="B3" s="68">
        <v>100</v>
      </c>
      <c r="C3" s="69"/>
      <c r="D3" s="32">
        <v>8.4</v>
      </c>
    </row>
    <row r="4" spans="1:5" s="37" customFormat="1" ht="26.1" customHeight="1" x14ac:dyDescent="0.25">
      <c r="A4" s="33" t="s">
        <v>0</v>
      </c>
      <c r="B4" s="34" t="s">
        <v>1</v>
      </c>
      <c r="C4" s="35" t="s">
        <v>2</v>
      </c>
      <c r="D4" s="36" t="s">
        <v>3</v>
      </c>
    </row>
    <row r="5" spans="1:5" s="28" customFormat="1" ht="18" customHeight="1" x14ac:dyDescent="0.25">
      <c r="A5" s="38" t="s">
        <v>4</v>
      </c>
      <c r="B5" s="39">
        <v>19</v>
      </c>
      <c r="C5" s="40">
        <f>$D$3*B5*($B$3/100)</f>
        <v>159.6</v>
      </c>
      <c r="D5" s="41">
        <f>C5</f>
        <v>159.6</v>
      </c>
      <c r="E5" s="42"/>
    </row>
    <row r="6" spans="1:5" s="28" customFormat="1" ht="18" customHeight="1" x14ac:dyDescent="0.25">
      <c r="A6" s="38" t="s">
        <v>5</v>
      </c>
      <c r="B6" s="43">
        <v>19.5</v>
      </c>
      <c r="C6" s="40">
        <f t="shared" ref="C6:C16" si="0">$D$3*B6*($B$3/100)</f>
        <v>163.80000000000001</v>
      </c>
      <c r="D6" s="41">
        <f t="shared" ref="D6:D16" si="1">D5+C6</f>
        <v>323.39999999999998</v>
      </c>
    </row>
    <row r="7" spans="1:5" s="28" customFormat="1" ht="18" customHeight="1" x14ac:dyDescent="0.25">
      <c r="A7" s="38" t="s">
        <v>6</v>
      </c>
      <c r="B7" s="39">
        <v>20</v>
      </c>
      <c r="C7" s="40">
        <f t="shared" si="0"/>
        <v>168</v>
      </c>
      <c r="D7" s="41">
        <f t="shared" si="1"/>
        <v>491.4</v>
      </c>
    </row>
    <row r="8" spans="1:5" s="28" customFormat="1" ht="18" customHeight="1" x14ac:dyDescent="0.25">
      <c r="A8" s="38" t="s">
        <v>7</v>
      </c>
      <c r="B8" s="39">
        <v>22</v>
      </c>
      <c r="C8" s="40">
        <f t="shared" si="0"/>
        <v>184.8</v>
      </c>
      <c r="D8" s="41">
        <f t="shared" si="1"/>
        <v>676.2</v>
      </c>
    </row>
    <row r="9" spans="1:5" s="28" customFormat="1" ht="18" customHeight="1" x14ac:dyDescent="0.25">
      <c r="A9" s="38" t="s">
        <v>8</v>
      </c>
      <c r="B9" s="44">
        <v>18</v>
      </c>
      <c r="C9" s="40">
        <f t="shared" si="0"/>
        <v>151.20000000000002</v>
      </c>
      <c r="D9" s="41">
        <f t="shared" si="1"/>
        <v>827.40000000000009</v>
      </c>
    </row>
    <row r="10" spans="1:5" s="28" customFormat="1" ht="18" customHeight="1" x14ac:dyDescent="0.25">
      <c r="A10" s="38" t="s">
        <v>9</v>
      </c>
      <c r="B10" s="44">
        <v>22</v>
      </c>
      <c r="C10" s="40">
        <f t="shared" si="0"/>
        <v>184.8</v>
      </c>
      <c r="D10" s="41">
        <f t="shared" si="1"/>
        <v>1012.2</v>
      </c>
    </row>
    <row r="11" spans="1:5" s="28" customFormat="1" ht="18" customHeight="1" x14ac:dyDescent="0.25">
      <c r="A11" s="38" t="s">
        <v>10</v>
      </c>
      <c r="B11" s="39">
        <v>22</v>
      </c>
      <c r="C11" s="40">
        <f t="shared" si="0"/>
        <v>184.8</v>
      </c>
      <c r="D11" s="41">
        <f t="shared" si="1"/>
        <v>1197</v>
      </c>
    </row>
    <row r="12" spans="1:5" s="28" customFormat="1" ht="18" customHeight="1" x14ac:dyDescent="0.25">
      <c r="A12" s="38" t="s">
        <v>11</v>
      </c>
      <c r="B12" s="39">
        <v>22</v>
      </c>
      <c r="C12" s="40">
        <f t="shared" si="0"/>
        <v>184.8</v>
      </c>
      <c r="D12" s="41">
        <f t="shared" si="1"/>
        <v>1381.8</v>
      </c>
    </row>
    <row r="13" spans="1:5" s="28" customFormat="1" ht="18" customHeight="1" x14ac:dyDescent="0.25">
      <c r="A13" s="38" t="s">
        <v>12</v>
      </c>
      <c r="B13" s="39">
        <v>22</v>
      </c>
      <c r="C13" s="40">
        <f t="shared" si="0"/>
        <v>184.8</v>
      </c>
      <c r="D13" s="41">
        <f t="shared" si="1"/>
        <v>1566.6</v>
      </c>
    </row>
    <row r="14" spans="1:5" s="28" customFormat="1" ht="18" customHeight="1" x14ac:dyDescent="0.25">
      <c r="A14" s="38" t="s">
        <v>13</v>
      </c>
      <c r="B14" s="39">
        <v>21</v>
      </c>
      <c r="C14" s="40">
        <f t="shared" si="0"/>
        <v>176.4</v>
      </c>
      <c r="D14" s="41">
        <f t="shared" si="1"/>
        <v>1743</v>
      </c>
    </row>
    <row r="15" spans="1:5" s="28" customFormat="1" ht="18" customHeight="1" x14ac:dyDescent="0.25">
      <c r="A15" s="38" t="s">
        <v>14</v>
      </c>
      <c r="B15" s="44">
        <v>20</v>
      </c>
      <c r="C15" s="40">
        <f t="shared" si="0"/>
        <v>168</v>
      </c>
      <c r="D15" s="41">
        <f t="shared" si="1"/>
        <v>1911</v>
      </c>
    </row>
    <row r="16" spans="1:5" s="28" customFormat="1" ht="18" customHeight="1" x14ac:dyDescent="0.25">
      <c r="A16" s="38" t="s">
        <v>15</v>
      </c>
      <c r="B16" s="44">
        <v>21</v>
      </c>
      <c r="C16" s="40">
        <f t="shared" si="0"/>
        <v>176.4</v>
      </c>
      <c r="D16" s="41">
        <f t="shared" si="1"/>
        <v>2087.4</v>
      </c>
    </row>
    <row r="17" spans="1:4" s="37" customFormat="1" ht="25.5" customHeight="1" thickBot="1" x14ac:dyDescent="0.3">
      <c r="A17" s="45" t="s">
        <v>16</v>
      </c>
      <c r="B17" s="46">
        <f>SUM(B5:B16)</f>
        <v>248.5</v>
      </c>
      <c r="C17" s="47">
        <f>SUM(C5:C16)</f>
        <v>2087.4</v>
      </c>
      <c r="D17" s="48">
        <f>D16</f>
        <v>2087.4</v>
      </c>
    </row>
    <row r="18" spans="1:4" s="28" customFormat="1" ht="18" customHeight="1" thickBot="1" x14ac:dyDescent="0.3">
      <c r="A18" s="70"/>
      <c r="B18" s="71"/>
      <c r="C18" s="71"/>
      <c r="D18" s="72"/>
    </row>
    <row r="19" spans="1:4" s="28" customFormat="1" ht="26.1" customHeight="1" x14ac:dyDescent="0.25">
      <c r="A19" s="33" t="s">
        <v>17</v>
      </c>
      <c r="B19" s="49" t="s">
        <v>1</v>
      </c>
      <c r="C19" s="50" t="s">
        <v>2</v>
      </c>
      <c r="D19" s="36" t="s">
        <v>3</v>
      </c>
    </row>
    <row r="20" spans="1:4" s="28" customFormat="1" ht="18" customHeight="1" x14ac:dyDescent="0.25">
      <c r="A20" s="38" t="s">
        <v>4</v>
      </c>
      <c r="B20" s="39">
        <v>19</v>
      </c>
      <c r="C20" s="40">
        <f t="shared" ref="C20:C31" si="2">$D$3*B20*($B$3/100)</f>
        <v>159.6</v>
      </c>
      <c r="D20" s="41">
        <f>C20</f>
        <v>159.6</v>
      </c>
    </row>
    <row r="21" spans="1:4" s="28" customFormat="1" ht="18" customHeight="1" x14ac:dyDescent="0.25">
      <c r="A21" s="38" t="s">
        <v>5</v>
      </c>
      <c r="B21" s="43">
        <v>19.5</v>
      </c>
      <c r="C21" s="40">
        <f t="shared" si="2"/>
        <v>163.80000000000001</v>
      </c>
      <c r="D21" s="41">
        <f t="shared" ref="D21:D31" si="3">D20+C21</f>
        <v>323.39999999999998</v>
      </c>
    </row>
    <row r="22" spans="1:4" s="28" customFormat="1" ht="18" customHeight="1" x14ac:dyDescent="0.25">
      <c r="A22" s="38" t="s">
        <v>6</v>
      </c>
      <c r="B22" s="39">
        <v>20</v>
      </c>
      <c r="C22" s="40">
        <f t="shared" si="2"/>
        <v>168</v>
      </c>
      <c r="D22" s="41">
        <f t="shared" si="3"/>
        <v>491.4</v>
      </c>
    </row>
    <row r="23" spans="1:4" s="28" customFormat="1" ht="18" customHeight="1" x14ac:dyDescent="0.25">
      <c r="A23" s="38" t="s">
        <v>7</v>
      </c>
      <c r="B23" s="39">
        <v>22</v>
      </c>
      <c r="C23" s="40">
        <f t="shared" si="2"/>
        <v>184.8</v>
      </c>
      <c r="D23" s="41">
        <f t="shared" si="3"/>
        <v>676.2</v>
      </c>
    </row>
    <row r="24" spans="1:4" s="28" customFormat="1" ht="18" customHeight="1" x14ac:dyDescent="0.25">
      <c r="A24" s="38" t="s">
        <v>8</v>
      </c>
      <c r="B24" s="39">
        <v>18</v>
      </c>
      <c r="C24" s="40">
        <f t="shared" si="2"/>
        <v>151.20000000000002</v>
      </c>
      <c r="D24" s="41">
        <f t="shared" si="3"/>
        <v>827.40000000000009</v>
      </c>
    </row>
    <row r="25" spans="1:4" s="28" customFormat="1" ht="18" customHeight="1" x14ac:dyDescent="0.25">
      <c r="A25" s="38" t="s">
        <v>9</v>
      </c>
      <c r="B25" s="39">
        <v>22</v>
      </c>
      <c r="C25" s="40">
        <f t="shared" si="2"/>
        <v>184.8</v>
      </c>
      <c r="D25" s="41">
        <f t="shared" si="3"/>
        <v>1012.2</v>
      </c>
    </row>
    <row r="26" spans="1:4" s="28" customFormat="1" ht="18" customHeight="1" x14ac:dyDescent="0.25">
      <c r="A26" s="38" t="s">
        <v>10</v>
      </c>
      <c r="B26" s="39">
        <v>22</v>
      </c>
      <c r="C26" s="40">
        <f t="shared" si="2"/>
        <v>184.8</v>
      </c>
      <c r="D26" s="41">
        <f t="shared" si="3"/>
        <v>1197</v>
      </c>
    </row>
    <row r="27" spans="1:4" s="28" customFormat="1" ht="18" customHeight="1" x14ac:dyDescent="0.25">
      <c r="A27" s="38" t="s">
        <v>11</v>
      </c>
      <c r="B27" s="39">
        <v>22</v>
      </c>
      <c r="C27" s="40">
        <f t="shared" si="2"/>
        <v>184.8</v>
      </c>
      <c r="D27" s="41">
        <f t="shared" si="3"/>
        <v>1381.8</v>
      </c>
    </row>
    <row r="28" spans="1:4" s="28" customFormat="1" ht="18" customHeight="1" x14ac:dyDescent="0.25">
      <c r="A28" s="38" t="s">
        <v>12</v>
      </c>
      <c r="B28" s="39">
        <v>22</v>
      </c>
      <c r="C28" s="40">
        <f t="shared" si="2"/>
        <v>184.8</v>
      </c>
      <c r="D28" s="41">
        <f t="shared" si="3"/>
        <v>1566.6</v>
      </c>
    </row>
    <row r="29" spans="1:4" s="28" customFormat="1" ht="18" customHeight="1" x14ac:dyDescent="0.25">
      <c r="A29" s="38" t="s">
        <v>13</v>
      </c>
      <c r="B29" s="39">
        <v>21</v>
      </c>
      <c r="C29" s="40">
        <f t="shared" si="2"/>
        <v>176.4</v>
      </c>
      <c r="D29" s="41">
        <f t="shared" si="3"/>
        <v>1743</v>
      </c>
    </row>
    <row r="30" spans="1:4" s="28" customFormat="1" ht="18" customHeight="1" x14ac:dyDescent="0.25">
      <c r="A30" s="38" t="s">
        <v>14</v>
      </c>
      <c r="B30" s="39">
        <v>21</v>
      </c>
      <c r="C30" s="40">
        <f t="shared" si="2"/>
        <v>176.4</v>
      </c>
      <c r="D30" s="41">
        <f t="shared" si="3"/>
        <v>1919.4</v>
      </c>
    </row>
    <row r="31" spans="1:4" s="28" customFormat="1" ht="18" customHeight="1" x14ac:dyDescent="0.25">
      <c r="A31" s="38" t="s">
        <v>15</v>
      </c>
      <c r="B31" s="39">
        <v>21</v>
      </c>
      <c r="C31" s="40">
        <f t="shared" si="2"/>
        <v>176.4</v>
      </c>
      <c r="D31" s="41">
        <f t="shared" si="3"/>
        <v>2095.8000000000002</v>
      </c>
    </row>
    <row r="32" spans="1:4" s="28" customFormat="1" ht="25.5" customHeight="1" thickBot="1" x14ac:dyDescent="0.3">
      <c r="A32" s="45" t="s">
        <v>16</v>
      </c>
      <c r="B32" s="46">
        <f>SUM(B20:B31)</f>
        <v>249.5</v>
      </c>
      <c r="C32" s="47">
        <f>SUM(C20:C31)</f>
        <v>2095.8000000000002</v>
      </c>
      <c r="D32" s="48">
        <f>D31</f>
        <v>2095.8000000000002</v>
      </c>
    </row>
    <row r="34" spans="1:4" ht="15.75" x14ac:dyDescent="0.25">
      <c r="A34" s="28"/>
      <c r="B34" s="28"/>
      <c r="C34" s="51"/>
      <c r="D34" s="28"/>
    </row>
    <row r="35" spans="1:4" ht="15.75" x14ac:dyDescent="0.25">
      <c r="A35" s="28"/>
      <c r="B35" s="28"/>
      <c r="C35" s="51"/>
      <c r="D35" s="28"/>
    </row>
    <row r="36" spans="1:4" ht="15.75" x14ac:dyDescent="0.25">
      <c r="A36" s="28"/>
      <c r="B36" s="28"/>
      <c r="C36" s="51"/>
      <c r="D36" s="28"/>
    </row>
    <row r="37" spans="1:4" ht="15.75" x14ac:dyDescent="0.25">
      <c r="A37" s="28"/>
      <c r="B37" s="28"/>
      <c r="C37" s="51"/>
      <c r="D37" s="28"/>
    </row>
    <row r="38" spans="1:4" ht="15.75" x14ac:dyDescent="0.25">
      <c r="A38" s="28"/>
      <c r="B38" s="28"/>
      <c r="C38" s="51"/>
      <c r="D38" s="28"/>
    </row>
    <row r="39" spans="1:4" ht="15.75" x14ac:dyDescent="0.25">
      <c r="A39" s="28"/>
      <c r="B39" s="28"/>
      <c r="C39" s="51"/>
      <c r="D39" s="28"/>
    </row>
  </sheetData>
  <sheetProtection sheet="1" objects="1" scenarios="1" selectLockedCells="1"/>
  <mergeCells count="4">
    <mergeCell ref="A1:D1"/>
    <mergeCell ref="B2:C2"/>
    <mergeCell ref="B3:C3"/>
    <mergeCell ref="A18:D1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2026</vt:lpstr>
      <vt:lpstr>2027</vt:lpstr>
    </vt:vector>
  </TitlesOfParts>
  <Company>Kantonale Verwaltung Schwyz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Zentrale Bürokommunikation</dc:creator>
  <cp:lastModifiedBy>Oskar Schuler</cp:lastModifiedBy>
  <cp:lastPrinted>2024-06-05T08:11:26Z</cp:lastPrinted>
  <dcterms:created xsi:type="dcterms:W3CDTF">2009-10-16T11:51:07Z</dcterms:created>
  <dcterms:modified xsi:type="dcterms:W3CDTF">2026-02-16T10:10:43Z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